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docym\Desktop\"/>
    </mc:Choice>
  </mc:AlternateContent>
  <workbookProtection workbookAlgorithmName="SHA-512" workbookHashValue="r7fxdemVR0tiuJ8EHEhOkTvTBqAh+QwD5yTBQKsJ6egegaYUk9EHjivvjo8GeKkc53UhjulirSu3eCdHH0FNqA==" workbookSaltValue="M8gnytN73Enpr+t8A6EeMg==" workbookSpinCount="100000" lockStructure="1"/>
  <bookViews>
    <workbookView xWindow="360" yWindow="-195" windowWidth="21300" windowHeight="12780"/>
  </bookViews>
  <sheets>
    <sheet name="DR" sheetId="10" r:id="rId1"/>
    <sheet name="CLP10本以上に使用A" sheetId="2" r:id="rId2"/>
    <sheet name="CLP10本以上に使用B" sheetId="17" r:id="rId3"/>
    <sheet name="AttachedSheet" sheetId="18" r:id="rId4"/>
  </sheets>
  <definedNames>
    <definedName name="_xlnm.Print_Area" localSheetId="3">AttachedSheet!#REF!</definedName>
    <definedName name="_xlnm.Print_Area" localSheetId="1">CLP10本以上に使用A!$A$1:$K$55</definedName>
    <definedName name="_xlnm.Print_Area" localSheetId="2">CLP10本以上に使用B!$A$1:$K$55</definedName>
    <definedName name="_xlnm.Print_Area" localSheetId="0">DR!$A$1:$AF$64</definedName>
  </definedNames>
  <calcPr calcId="171027"/>
</workbook>
</file>

<file path=xl/calcChain.xml><?xml version="1.0" encoding="utf-8"?>
<calcChain xmlns="http://schemas.openxmlformats.org/spreadsheetml/2006/main">
  <c r="D2" i="10" l="1"/>
  <c r="X64" i="10" l="1"/>
  <c r="T26" i="10" l="1"/>
  <c r="J2" i="17" l="1"/>
  <c r="F2" i="17"/>
  <c r="C2" i="17"/>
  <c r="J2" i="2"/>
  <c r="F2" i="2"/>
  <c r="C2" i="2"/>
  <c r="P52" i="10" l="1"/>
  <c r="A20" i="10" l="1"/>
  <c r="G28" i="10" l="1"/>
  <c r="W48" i="10"/>
  <c r="AF48" i="10"/>
  <c r="AD47" i="10"/>
  <c r="AF45" i="10"/>
  <c r="V45" i="10"/>
  <c r="AF20" i="10"/>
  <c r="AF18" i="10"/>
  <c r="U20" i="10"/>
  <c r="U18" i="10"/>
  <c r="I18" i="10"/>
  <c r="C18" i="10"/>
  <c r="C13" i="10"/>
  <c r="C8" i="10"/>
  <c r="C3" i="10"/>
  <c r="C49" i="10" l="1"/>
  <c r="H28" i="10" l="1"/>
  <c r="B49" i="10" l="1"/>
  <c r="A49" i="10"/>
  <c r="Q63" i="10" l="1"/>
  <c r="U63" i="10"/>
  <c r="J55" i="2" l="1"/>
  <c r="J55" i="17" s="1"/>
  <c r="AB28" i="10" s="1"/>
  <c r="U64" i="10" s="1"/>
  <c r="I55" i="2"/>
  <c r="I55" i="17" s="1"/>
  <c r="U28" i="10" s="1"/>
  <c r="Q64" i="10" s="1"/>
  <c r="G55" i="2"/>
  <c r="G55" i="17" s="1"/>
  <c r="I63" i="10" s="1"/>
  <c r="C32" i="10" s="1"/>
  <c r="T52" i="10" l="1"/>
</calcChain>
</file>

<file path=xl/comments1.xml><?xml version="1.0" encoding="utf-8"?>
<comments xmlns="http://schemas.openxmlformats.org/spreadsheetml/2006/main">
  <authors>
    <author>docym</author>
  </authors>
  <commentList>
    <comment ref="J3" authorId="0" shapeId="0">
      <text>
        <r>
          <rPr>
            <sz val="16"/>
            <color indexed="81"/>
            <rFont val="MS P ゴシック"/>
            <family val="3"/>
            <charset val="128"/>
          </rPr>
          <t>CCAM（中国24時間前ルール）に関する情報はB/L上には表示されません</t>
        </r>
      </text>
    </comment>
    <comment ref="H28" authorId="0" shapeId="0">
      <text>
        <r>
          <rPr>
            <sz val="14"/>
            <color indexed="81"/>
            <rFont val="MS P ゴシック"/>
            <family val="3"/>
            <charset val="128"/>
          </rPr>
          <t>B/Lへの自動入力項目
Description of Goods下部のSERVICE TERMに応じて表示が変更されます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U28" authorId="0" shapeId="0">
      <text>
        <r>
          <rPr>
            <sz val="14"/>
            <color indexed="81"/>
            <rFont val="MS P ゴシック"/>
            <family val="3"/>
            <charset val="128"/>
          </rPr>
          <t>WeightはCLPへ入力して下さい</t>
        </r>
      </text>
    </comment>
    <comment ref="AB28" authorId="0" shapeId="0">
      <text>
        <r>
          <rPr>
            <sz val="14"/>
            <color indexed="81"/>
            <rFont val="MS P ゴシック"/>
            <family val="3"/>
            <charset val="128"/>
          </rPr>
          <t>MeasurementtはCLPへ入力して下さい</t>
        </r>
      </text>
    </comment>
    <comment ref="A52" authorId="0" shapeId="0">
      <text>
        <r>
          <rPr>
            <sz val="12"/>
            <color indexed="81"/>
            <rFont val="MS P ゴシック"/>
            <family val="3"/>
            <charset val="128"/>
          </rPr>
          <t>コンテナが10本以上の場合はここに入力せず、別シート「CLP10本以上に使用A」「CLP10本以上に使用B」に入力して下さい</t>
        </r>
      </text>
    </comment>
  </commentList>
</comments>
</file>

<file path=xl/sharedStrings.xml><?xml version="1.0" encoding="utf-8"?>
<sst xmlns="http://schemas.openxmlformats.org/spreadsheetml/2006/main" count="113" uniqueCount="95">
  <si>
    <t>CONTAINER LOADING PLAN</t>
    <phoneticPr fontId="20"/>
  </si>
  <si>
    <t>VESSEL:</t>
    <phoneticPr fontId="20"/>
  </si>
  <si>
    <t>V-</t>
    <phoneticPr fontId="20"/>
  </si>
  <si>
    <t>SEAL NO.</t>
    <phoneticPr fontId="20"/>
  </si>
  <si>
    <t>SIZE</t>
    <phoneticPr fontId="20"/>
  </si>
  <si>
    <t>TYPE</t>
    <phoneticPr fontId="20"/>
  </si>
  <si>
    <t>CARGO WT</t>
    <phoneticPr fontId="20"/>
  </si>
  <si>
    <t>NUMBER</t>
    <phoneticPr fontId="20"/>
  </si>
  <si>
    <t>PKG TYPE</t>
    <phoneticPr fontId="20"/>
  </si>
  <si>
    <t xml:space="preserve">SAY : </t>
    <phoneticPr fontId="20"/>
  </si>
  <si>
    <t>TOTAL</t>
    <phoneticPr fontId="20"/>
  </si>
  <si>
    <t>DOCK RECEIPT</t>
    <phoneticPr fontId="20"/>
  </si>
  <si>
    <t>PARTICULARS FURNISHED BY SHIPPER</t>
    <phoneticPr fontId="20"/>
  </si>
  <si>
    <t>SEAL NO.</t>
    <phoneticPr fontId="20"/>
  </si>
  <si>
    <t>SIZE</t>
    <phoneticPr fontId="20"/>
  </si>
  <si>
    <t>TYPE</t>
    <phoneticPr fontId="20"/>
  </si>
  <si>
    <t>NUMBER</t>
    <phoneticPr fontId="20"/>
  </si>
  <si>
    <t>PACKAGES</t>
    <phoneticPr fontId="20"/>
  </si>
  <si>
    <t>CONTAINER LOADING PLAN</t>
    <phoneticPr fontId="20"/>
  </si>
  <si>
    <t>VESSEL:</t>
    <phoneticPr fontId="20"/>
  </si>
  <si>
    <t>V-</t>
    <phoneticPr fontId="20"/>
  </si>
  <si>
    <t>CARGO WT</t>
    <phoneticPr fontId="20"/>
  </si>
  <si>
    <t>PKG TYPE</t>
    <phoneticPr fontId="20"/>
  </si>
  <si>
    <t>NUMBER</t>
    <phoneticPr fontId="20"/>
  </si>
  <si>
    <t>TYPE</t>
    <phoneticPr fontId="20"/>
  </si>
  <si>
    <t>SIZE</t>
    <phoneticPr fontId="20"/>
  </si>
  <si>
    <t>BOOKING NO. :</t>
    <phoneticPr fontId="20"/>
  </si>
  <si>
    <t xml:space="preserve">BOOKING NO. : </t>
    <phoneticPr fontId="20"/>
  </si>
  <si>
    <t>Address</t>
    <phoneticPr fontId="20"/>
  </si>
  <si>
    <t>REMARK (船社・代理店使用）:</t>
    <rPh sb="8" eb="10">
      <t>センシャ</t>
    </rPh>
    <rPh sb="11" eb="14">
      <t>ダイリテン</t>
    </rPh>
    <rPh sb="14" eb="16">
      <t>シヨウ</t>
    </rPh>
    <phoneticPr fontId="20"/>
  </si>
  <si>
    <t>REMARKS:
UN/IMDG, TEMP, OVER GAUGE</t>
    <phoneticPr fontId="20"/>
  </si>
  <si>
    <t>PLACE of PAYMENT</t>
    <phoneticPr fontId="20"/>
  </si>
  <si>
    <t>CONTAINER LOADING PLAN</t>
    <phoneticPr fontId="20"/>
  </si>
  <si>
    <t>AGENT SIGNATURE</t>
    <phoneticPr fontId="20"/>
  </si>
  <si>
    <t>1  OR   3      /🔽</t>
  </si>
  <si>
    <t>PPD/CLT  /🔽</t>
  </si>
  <si>
    <t>TOTAL NUMBER OF CONTAINERS OF PACKAGES (IN WORDS)</t>
    <phoneticPr fontId="20"/>
  </si>
  <si>
    <t>QUANTITY of CONTAINER</t>
    <phoneticPr fontId="20"/>
  </si>
  <si>
    <t>Company</t>
    <phoneticPr fontId="20"/>
  </si>
  <si>
    <t>PIC</t>
    <phoneticPr fontId="20"/>
  </si>
  <si>
    <t>CCAM ID</t>
    <phoneticPr fontId="20"/>
  </si>
  <si>
    <t>USCI🔽</t>
  </si>
  <si>
    <t>①</t>
    <phoneticPr fontId="20"/>
  </si>
  <si>
    <t>③</t>
    <phoneticPr fontId="20"/>
  </si>
  <si>
    <t>②</t>
    <phoneticPr fontId="20"/>
  </si>
  <si>
    <t>④</t>
    <phoneticPr fontId="20"/>
  </si>
  <si>
    <t>-</t>
    <phoneticPr fontId="20"/>
  </si>
  <si>
    <t>VOYAGE NO.</t>
    <phoneticPr fontId="20"/>
  </si>
  <si>
    <t>FORWARDER'S NAME</t>
    <phoneticPr fontId="20"/>
  </si>
  <si>
    <t>FORWARDER'S TEL</t>
    <phoneticPr fontId="20"/>
  </si>
  <si>
    <t>REMARK:</t>
    <phoneticPr fontId="20"/>
  </si>
  <si>
    <t>水色のセルを</t>
    <rPh sb="0" eb="2">
      <t>ミズイロ</t>
    </rPh>
    <phoneticPr fontId="20"/>
  </si>
  <si>
    <t>入力して下さい。</t>
    <rPh sb="0" eb="2">
      <t>ニュウリョク</t>
    </rPh>
    <rPh sb="4" eb="5">
      <t>クダ</t>
    </rPh>
    <phoneticPr fontId="20"/>
  </si>
  <si>
    <t>FINAL DESTINATION (FOR THE MERCHANT'S REFERENCE ONLY)</t>
    <phoneticPr fontId="20"/>
  </si>
  <si>
    <t>SEAL NO.</t>
    <phoneticPr fontId="20"/>
  </si>
  <si>
    <t>CONTAINER NO.</t>
    <phoneticPr fontId="20"/>
  </si>
  <si>
    <t>Marks &amp; Numbers</t>
    <phoneticPr fontId="20"/>
  </si>
  <si>
    <t>Description of Goods</t>
    <phoneticPr fontId="20"/>
  </si>
  <si>
    <t>Gross Weight
(KGS)</t>
    <phoneticPr fontId="20"/>
  </si>
  <si>
    <t xml:space="preserve">  BOOKING NO.</t>
    <phoneticPr fontId="20"/>
  </si>
  <si>
    <t>SHIPPER</t>
    <phoneticPr fontId="20"/>
  </si>
  <si>
    <t>CONSIGNEE</t>
    <phoneticPr fontId="20"/>
  </si>
  <si>
    <t>NOTIFY PARTY</t>
    <phoneticPr fontId="20"/>
  </si>
  <si>
    <t>OCEAN VESSEL</t>
    <phoneticPr fontId="20"/>
  </si>
  <si>
    <t>PORT of LOADING</t>
    <phoneticPr fontId="20"/>
  </si>
  <si>
    <t>PLACE of DELIVERY</t>
    <phoneticPr fontId="20"/>
  </si>
  <si>
    <t>PLACE of RECEIPT</t>
    <phoneticPr fontId="20"/>
  </si>
  <si>
    <t>PORT of DISCHARGE</t>
    <phoneticPr fontId="20"/>
  </si>
  <si>
    <t>NUMBER of ORIGINAL B/L</t>
    <phoneticPr fontId="20"/>
  </si>
  <si>
    <t>PLACE of B/L ISSUE</t>
    <phoneticPr fontId="20"/>
  </si>
  <si>
    <t>ONLY.-</t>
    <phoneticPr fontId="20"/>
  </si>
  <si>
    <t>Measurement
(CBM)</t>
    <phoneticPr fontId="20"/>
  </si>
  <si>
    <r>
      <t>(</t>
    </r>
    <r>
      <rPr>
        <sz val="14"/>
        <color rgb="FFFF0000"/>
        <rFont val="MS ゴシック"/>
        <family val="3"/>
        <charset val="128"/>
      </rPr>
      <t>*</t>
    </r>
    <r>
      <rPr>
        <sz val="14"/>
        <rFont val="MS ゴシック"/>
        <family val="3"/>
        <charset val="128"/>
      </rPr>
      <t>：入力必須項目)</t>
    </r>
    <rPh sb="3" eb="5">
      <t>ニュウリョク</t>
    </rPh>
    <rPh sb="5" eb="7">
      <t>ヒッス</t>
    </rPh>
    <rPh sb="7" eb="9">
      <t>コウモク</t>
    </rPh>
    <phoneticPr fontId="20"/>
  </si>
  <si>
    <t>CBM
(M3)</t>
    <phoneticPr fontId="20"/>
  </si>
  <si>
    <t>NO. of PACKAGE(S)</t>
    <phoneticPr fontId="20"/>
  </si>
  <si>
    <t>of Pkgs/Cntrs</t>
    <phoneticPr fontId="20"/>
  </si>
  <si>
    <t>No.&amp; Kind</t>
    <phoneticPr fontId="20"/>
  </si>
  <si>
    <t>(KGS)</t>
    <phoneticPr fontId="20"/>
  </si>
  <si>
    <t>HS CODE
(Main)</t>
    <phoneticPr fontId="20"/>
  </si>
  <si>
    <t>　　不要      🔽</t>
  </si>
  <si>
    <t>※ CCAM は中国向け貨物(香港除く) が入力必須です</t>
    <rPh sb="10" eb="11">
      <t>ム</t>
    </rPh>
    <rPh sb="12" eb="14">
      <t>カモツ</t>
    </rPh>
    <rPh sb="15" eb="17">
      <t>ホンコン</t>
    </rPh>
    <rPh sb="17" eb="18">
      <t>ノゾ</t>
    </rPh>
    <rPh sb="22" eb="24">
      <t>ニュウリョク</t>
    </rPh>
    <rPh sb="24" eb="26">
      <t>ヒッス</t>
    </rPh>
    <phoneticPr fontId="20"/>
  </si>
  <si>
    <t>FAX🔽</t>
  </si>
  <si>
    <t>TEL</t>
    <phoneticPr fontId="20"/>
  </si>
  <si>
    <t>TEL</t>
    <phoneticPr fontId="20"/>
  </si>
  <si>
    <t>TEL🔽</t>
  </si>
  <si>
    <t>LEI🔽</t>
  </si>
  <si>
    <t>Cargo WT</t>
    <phoneticPr fontId="20"/>
  </si>
  <si>
    <t>SERVICE TERM /🔽</t>
  </si>
  <si>
    <t>NO. of PACKAGE(S)</t>
    <phoneticPr fontId="20"/>
  </si>
  <si>
    <t>CONTAINER NO.</t>
    <phoneticPr fontId="20"/>
  </si>
  <si>
    <t>UN/IMDG, TEMP, OVER GAUGE</t>
    <phoneticPr fontId="20"/>
  </si>
  <si>
    <t>CBM</t>
    <phoneticPr fontId="20"/>
  </si>
  <si>
    <t>CBM</t>
    <phoneticPr fontId="20"/>
  </si>
  <si>
    <t>NO. of PACKAGE(S)</t>
    <phoneticPr fontId="20"/>
  </si>
  <si>
    <t>FREIGHT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</si>
</sst>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_ "/>
    <numFmt numFmtId="177" formatCode="#,##0.000;[Red]\-#,##0.000"/>
    <numFmt numFmtId="178" formatCode="#,##0.000_);[Red]\(#,##0.000\)"/>
    <numFmt numFmtId="179" formatCode="&quot;20'x &quot;#,##0"/>
    <numFmt numFmtId="180" formatCode="&quot;40'x &quot;#,##0"/>
  </numFmts>
  <fonts count="6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Courier New"/>
      <family val="3"/>
    </font>
    <font>
      <sz val="10"/>
      <name val="ＭＳ ゴシック"/>
      <family val="3"/>
      <charset val="128"/>
    </font>
    <font>
      <b/>
      <sz val="16"/>
      <name val="Courier New"/>
      <family val="3"/>
    </font>
    <font>
      <sz val="18"/>
      <name val="ＭＳ ゴシック"/>
      <family val="3"/>
      <charset val="128"/>
    </font>
    <font>
      <b/>
      <sz val="11"/>
      <name val="Courier New"/>
      <family val="3"/>
    </font>
    <font>
      <b/>
      <sz val="11"/>
      <name val="ＭＳ Ｐゴシック"/>
      <family val="3"/>
      <charset val="128"/>
    </font>
    <font>
      <sz val="11"/>
      <name val="Courier New"/>
      <family val="3"/>
    </font>
    <font>
      <sz val="13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6"/>
      <name val="MS ゴシック"/>
      <family val="3"/>
      <charset val="128"/>
    </font>
    <font>
      <sz val="14"/>
      <name val="MS ゴシック"/>
      <family val="3"/>
      <charset val="128"/>
    </font>
    <font>
      <sz val="13"/>
      <name val="MS ゴシック"/>
      <family val="3"/>
      <charset val="128"/>
    </font>
    <font>
      <sz val="13"/>
      <name val="ＭＳ ゴシック"/>
      <family val="3"/>
      <charset val="128"/>
    </font>
    <font>
      <sz val="12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MS ゴシック"/>
      <family val="3"/>
      <charset val="128"/>
    </font>
    <font>
      <b/>
      <sz val="18"/>
      <name val="ＭＳ Ｐゴシック"/>
      <family val="3"/>
      <charset val="128"/>
    </font>
    <font>
      <b/>
      <sz val="17"/>
      <name val="ＭＳ ゴシック"/>
      <family val="3"/>
      <charset val="128"/>
    </font>
    <font>
      <b/>
      <sz val="13"/>
      <color rgb="FF0070C0"/>
      <name val="MS ゴシック"/>
      <family val="3"/>
      <charset val="128"/>
    </font>
    <font>
      <sz val="14"/>
      <color rgb="FFFF0000"/>
      <name val="MS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color rgb="FFFF0000"/>
      <name val="MS 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color indexed="81"/>
      <name val="MS P ゴシック"/>
      <family val="3"/>
      <charset val="128"/>
    </font>
    <font>
      <sz val="13"/>
      <color theme="4" tint="-0.499984740745262"/>
      <name val="MS ゴシック"/>
      <family val="3"/>
      <charset val="128"/>
    </font>
    <font>
      <sz val="18"/>
      <color rgb="FFFF0000"/>
      <name val="ＭＳ Ｐゴシック"/>
      <family val="3"/>
      <charset val="128"/>
    </font>
    <font>
      <sz val="14"/>
      <color theme="4" tint="0.79998168889431442"/>
      <name val="ＭＳ Ｐゴシック"/>
      <family val="3"/>
      <charset val="128"/>
    </font>
    <font>
      <b/>
      <sz val="12"/>
      <name val="Courier New"/>
      <family val="3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3"/>
      <color rgb="FFFF0000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18">
    <xf numFmtId="0" fontId="0" fillId="0" borderId="0" xfId="0">
      <alignment vertical="center"/>
    </xf>
    <xf numFmtId="20" fontId="0" fillId="0" borderId="0" xfId="0" applyNumberFormat="1">
      <alignment vertical="center"/>
    </xf>
    <xf numFmtId="0" fontId="26" fillId="0" borderId="0" xfId="0" applyFont="1" applyProtection="1">
      <alignment vertical="center"/>
    </xf>
    <xf numFmtId="0" fontId="25" fillId="0" borderId="0" xfId="0" applyFo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1" fillId="0" borderId="0" xfId="0" applyFont="1" applyBorder="1" applyAlignment="1">
      <alignment horizontal="left" vertical="center"/>
    </xf>
    <xf numFmtId="0" fontId="27" fillId="26" borderId="10" xfId="0" applyFont="1" applyFill="1" applyBorder="1" applyAlignment="1" applyProtection="1">
      <alignment horizontal="left" vertical="center"/>
      <protection locked="0"/>
    </xf>
    <xf numFmtId="0" fontId="27" fillId="26" borderId="11" xfId="0" applyFont="1" applyFill="1" applyBorder="1" applyAlignment="1" applyProtection="1">
      <alignment horizontal="left" vertical="center"/>
      <protection locked="0"/>
    </xf>
    <xf numFmtId="0" fontId="27" fillId="26" borderId="12" xfId="0" applyFont="1" applyFill="1" applyBorder="1" applyProtection="1">
      <alignment vertical="center"/>
      <protection locked="0"/>
    </xf>
    <xf numFmtId="0" fontId="27" fillId="26" borderId="10" xfId="0" applyFont="1" applyFill="1" applyBorder="1" applyProtection="1">
      <alignment vertical="center"/>
      <protection locked="0"/>
    </xf>
    <xf numFmtId="0" fontId="27" fillId="26" borderId="13" xfId="0" applyFont="1" applyFill="1" applyBorder="1" applyAlignment="1" applyProtection="1">
      <alignment horizontal="left" vertical="center"/>
      <protection locked="0"/>
    </xf>
    <xf numFmtId="177" fontId="27" fillId="26" borderId="13" xfId="33" applyNumberFormat="1" applyFont="1" applyFill="1" applyBorder="1" applyAlignment="1" applyProtection="1">
      <alignment horizontal="right" vertical="center"/>
      <protection locked="0"/>
    </xf>
    <xf numFmtId="176" fontId="27" fillId="26" borderId="13" xfId="0" applyNumberFormat="1" applyFont="1" applyFill="1" applyBorder="1" applyProtection="1">
      <alignment vertical="center"/>
      <protection locked="0"/>
    </xf>
    <xf numFmtId="0" fontId="27" fillId="26" borderId="14" xfId="0" applyFont="1" applyFill="1" applyBorder="1" applyProtection="1">
      <alignment vertical="center"/>
      <protection locked="0"/>
    </xf>
    <xf numFmtId="0" fontId="27" fillId="26" borderId="15" xfId="0" applyFont="1" applyFill="1" applyBorder="1" applyAlignment="1" applyProtection="1">
      <alignment horizontal="left" vertical="center"/>
      <protection locked="0"/>
    </xf>
    <xf numFmtId="0" fontId="27" fillId="26" borderId="16" xfId="0" applyFont="1" applyFill="1" applyBorder="1" applyAlignment="1" applyProtection="1">
      <alignment horizontal="left" vertical="center"/>
      <protection locked="0"/>
    </xf>
    <xf numFmtId="0" fontId="27" fillId="26" borderId="17" xfId="0" applyFont="1" applyFill="1" applyBorder="1" applyProtection="1">
      <alignment vertical="center"/>
      <protection locked="0"/>
    </xf>
    <xf numFmtId="0" fontId="27" fillId="26" borderId="15" xfId="0" applyFont="1" applyFill="1" applyBorder="1" applyProtection="1">
      <alignment vertical="center"/>
      <protection locked="0"/>
    </xf>
    <xf numFmtId="0" fontId="27" fillId="26" borderId="18" xfId="0" applyFont="1" applyFill="1" applyBorder="1" applyAlignment="1" applyProtection="1">
      <alignment horizontal="left" vertical="center"/>
      <protection locked="0"/>
    </xf>
    <xf numFmtId="177" fontId="27" fillId="26" borderId="18" xfId="33" applyNumberFormat="1" applyFont="1" applyFill="1" applyBorder="1" applyProtection="1">
      <alignment vertical="center"/>
      <protection locked="0"/>
    </xf>
    <xf numFmtId="176" fontId="27" fillId="26" borderId="18" xfId="0" applyNumberFormat="1" applyFont="1" applyFill="1" applyBorder="1" applyProtection="1">
      <alignment vertical="center"/>
      <protection locked="0"/>
    </xf>
    <xf numFmtId="0" fontId="27" fillId="26" borderId="19" xfId="0" applyFont="1" applyFill="1" applyBorder="1" applyProtection="1">
      <alignment vertical="center"/>
      <protection locked="0"/>
    </xf>
    <xf numFmtId="0" fontId="27" fillId="26" borderId="20" xfId="0" applyFont="1" applyFill="1" applyBorder="1" applyAlignment="1" applyProtection="1">
      <alignment horizontal="left" vertical="center"/>
      <protection locked="0"/>
    </xf>
    <xf numFmtId="0" fontId="27" fillId="26" borderId="21" xfId="0" applyFont="1" applyFill="1" applyBorder="1" applyAlignment="1" applyProtection="1">
      <alignment horizontal="left" vertical="center"/>
      <protection locked="0"/>
    </xf>
    <xf numFmtId="0" fontId="27" fillId="26" borderId="20" xfId="0" applyFont="1" applyFill="1" applyBorder="1" applyProtection="1">
      <alignment vertical="center"/>
      <protection locked="0"/>
    </xf>
    <xf numFmtId="0" fontId="27" fillId="26" borderId="17" xfId="0" applyFont="1" applyFill="1" applyBorder="1" applyAlignment="1" applyProtection="1">
      <alignment horizontal="left" vertical="center"/>
      <protection locked="0"/>
    </xf>
    <xf numFmtId="177" fontId="27" fillId="26" borderId="17" xfId="33" applyNumberFormat="1" applyFont="1" applyFill="1" applyBorder="1" applyProtection="1">
      <alignment vertical="center"/>
      <protection locked="0"/>
    </xf>
    <xf numFmtId="176" fontId="27" fillId="26" borderId="17" xfId="0" applyNumberFormat="1" applyFont="1" applyFill="1" applyBorder="1" applyProtection="1">
      <alignment vertical="center"/>
      <protection locked="0"/>
    </xf>
    <xf numFmtId="0" fontId="27" fillId="26" borderId="22" xfId="0" applyFont="1" applyFill="1" applyBorder="1" applyProtection="1">
      <alignment vertical="center"/>
      <protection locked="0"/>
    </xf>
    <xf numFmtId="0" fontId="0" fillId="0" borderId="0" xfId="0" applyFill="1">
      <alignment vertical="center"/>
    </xf>
    <xf numFmtId="0" fontId="37" fillId="0" borderId="37" xfId="0" applyFont="1" applyFill="1" applyBorder="1" applyAlignment="1" applyProtection="1">
      <alignment horizontal="right" vertical="center"/>
    </xf>
    <xf numFmtId="0" fontId="46" fillId="26" borderId="51" xfId="0" applyFont="1" applyFill="1" applyBorder="1" applyAlignment="1" applyProtection="1">
      <alignment horizontal="right" vertical="center"/>
    </xf>
    <xf numFmtId="0" fontId="21" fillId="24" borderId="38" xfId="0" applyFont="1" applyFill="1" applyBorder="1" applyAlignment="1" applyProtection="1">
      <alignment horizontal="right" vertical="center" wrapText="1"/>
    </xf>
    <xf numFmtId="0" fontId="21" fillId="24" borderId="53" xfId="0" applyFont="1" applyFill="1" applyBorder="1" applyAlignment="1" applyProtection="1">
      <alignment horizontal="right" vertical="center" wrapText="1"/>
    </xf>
    <xf numFmtId="0" fontId="41" fillId="24" borderId="38" xfId="0" applyFont="1" applyFill="1" applyBorder="1" applyAlignment="1">
      <alignment horizontal="center" vertical="center"/>
    </xf>
    <xf numFmtId="0" fontId="23" fillId="25" borderId="33" xfId="0" applyFont="1" applyFill="1" applyBorder="1" applyAlignment="1">
      <alignment horizontal="center" vertical="center"/>
    </xf>
    <xf numFmtId="0" fontId="23" fillId="25" borderId="49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vertical="center" shrinkToFit="1"/>
    </xf>
    <xf numFmtId="0" fontId="48" fillId="0" borderId="38" xfId="0" applyFont="1" applyBorder="1" applyAlignment="1">
      <alignment horizontal="left" vertical="center"/>
    </xf>
    <xf numFmtId="0" fontId="48" fillId="0" borderId="34" xfId="0" applyFont="1" applyFill="1" applyBorder="1" applyAlignment="1">
      <alignment horizontal="left" vertical="center"/>
    </xf>
    <xf numFmtId="0" fontId="48" fillId="25" borderId="53" xfId="0" applyFont="1" applyFill="1" applyBorder="1" applyAlignment="1">
      <alignment horizontal="left" vertical="center"/>
    </xf>
    <xf numFmtId="0" fontId="48" fillId="25" borderId="49" xfId="0" applyFont="1" applyFill="1" applyBorder="1" applyAlignment="1">
      <alignment horizontal="left" vertical="center"/>
    </xf>
    <xf numFmtId="0" fontId="51" fillId="24" borderId="52" xfId="0" applyFont="1" applyFill="1" applyBorder="1" applyAlignment="1" applyProtection="1">
      <alignment horizontal="center" vertical="center" wrapText="1"/>
    </xf>
    <xf numFmtId="0" fontId="51" fillId="24" borderId="36" xfId="0" applyFont="1" applyFill="1" applyBorder="1" applyAlignment="1" applyProtection="1">
      <alignment horizontal="center" vertical="center" wrapText="1"/>
    </xf>
    <xf numFmtId="0" fontId="52" fillId="24" borderId="36" xfId="0" applyFont="1" applyFill="1" applyBorder="1" applyAlignment="1">
      <alignment horizontal="center" vertical="center"/>
    </xf>
    <xf numFmtId="0" fontId="51" fillId="0" borderId="49" xfId="0" applyFont="1" applyFill="1" applyBorder="1" applyAlignment="1" applyProtection="1">
      <alignment horizontal="center" vertical="top"/>
    </xf>
    <xf numFmtId="0" fontId="54" fillId="0" borderId="33" xfId="0" applyFont="1" applyFill="1" applyBorder="1" applyAlignment="1">
      <alignment horizontal="center" vertical="center"/>
    </xf>
    <xf numFmtId="0" fontId="51" fillId="0" borderId="34" xfId="0" applyFont="1" applyFill="1" applyBorder="1" applyAlignment="1" applyProtection="1">
      <alignment horizontal="center" vertical="top"/>
    </xf>
    <xf numFmtId="0" fontId="48" fillId="25" borderId="36" xfId="0" applyFont="1" applyFill="1" applyBorder="1" applyAlignment="1">
      <alignment horizontal="center" vertical="center" wrapText="1"/>
    </xf>
    <xf numFmtId="0" fontId="53" fillId="26" borderId="34" xfId="0" applyFont="1" applyFill="1" applyBorder="1" applyAlignment="1" applyProtection="1">
      <alignment horizontal="center" vertical="top" wrapText="1"/>
    </xf>
    <xf numFmtId="0" fontId="49" fillId="25" borderId="33" xfId="0" applyFont="1" applyFill="1" applyBorder="1" applyAlignment="1" applyProtection="1">
      <alignment horizontal="center" vertical="top" wrapText="1"/>
    </xf>
    <xf numFmtId="0" fontId="36" fillId="0" borderId="63" xfId="0" applyFont="1" applyFill="1" applyBorder="1" applyAlignment="1">
      <alignment horizontal="right" vertical="center"/>
    </xf>
    <xf numFmtId="0" fontId="53" fillId="26" borderId="49" xfId="0" applyFont="1" applyFill="1" applyBorder="1" applyAlignment="1" applyProtection="1">
      <alignment horizontal="center" vertical="top" wrapText="1"/>
    </xf>
    <xf numFmtId="0" fontId="48" fillId="0" borderId="38" xfId="0" applyFont="1" applyFill="1" applyBorder="1" applyAlignment="1" applyProtection="1">
      <alignment horizontal="center" vertical="center"/>
    </xf>
    <xf numFmtId="0" fontId="48" fillId="0" borderId="38" xfId="0" applyFont="1" applyFill="1" applyBorder="1" applyAlignment="1" applyProtection="1">
      <alignment horizontal="left" vertical="center"/>
    </xf>
    <xf numFmtId="0" fontId="50" fillId="0" borderId="60" xfId="0" applyFont="1" applyFill="1" applyBorder="1" applyAlignment="1">
      <alignment vertical="center" shrinkToFit="1"/>
    </xf>
    <xf numFmtId="0" fontId="35" fillId="0" borderId="75" xfId="0" applyFont="1" applyFill="1" applyBorder="1" applyAlignment="1">
      <alignment vertical="center" shrinkToFit="1"/>
    </xf>
    <xf numFmtId="0" fontId="35" fillId="0" borderId="62" xfId="0" applyFont="1" applyFill="1" applyBorder="1" applyAlignment="1">
      <alignment vertical="center" shrinkToFit="1"/>
    </xf>
    <xf numFmtId="0" fontId="22" fillId="0" borderId="51" xfId="0" applyFont="1" applyFill="1" applyBorder="1" applyAlignment="1" applyProtection="1">
      <alignment horizontal="right" vertical="center"/>
    </xf>
    <xf numFmtId="0" fontId="35" fillId="0" borderId="64" xfId="0" applyFont="1" applyFill="1" applyBorder="1" applyAlignment="1">
      <alignment vertical="center" shrinkToFit="1"/>
    </xf>
    <xf numFmtId="0" fontId="35" fillId="0" borderId="60" xfId="0" applyFont="1" applyFill="1" applyBorder="1" applyAlignment="1">
      <alignment vertical="center" shrinkToFit="1"/>
    </xf>
    <xf numFmtId="0" fontId="44" fillId="0" borderId="39" xfId="0" applyFont="1" applyBorder="1" applyAlignment="1">
      <alignment horizontal="right" vertical="center"/>
    </xf>
    <xf numFmtId="0" fontId="21" fillId="0" borderId="91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/>
    </xf>
    <xf numFmtId="0" fontId="25" fillId="0" borderId="28" xfId="0" applyFont="1" applyBorder="1" applyAlignment="1" applyProtection="1">
      <alignment horizontal="center" vertical="center"/>
    </xf>
    <xf numFmtId="0" fontId="25" fillId="0" borderId="29" xfId="0" applyFont="1" applyBorder="1" applyAlignment="1" applyProtection="1">
      <alignment horizontal="center" vertical="center"/>
    </xf>
    <xf numFmtId="0" fontId="25" fillId="0" borderId="30" xfId="0" applyFont="1" applyBorder="1" applyAlignment="1" applyProtection="1">
      <alignment horizontal="center" vertical="center"/>
    </xf>
    <xf numFmtId="0" fontId="61" fillId="0" borderId="75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8" fontId="0" fillId="0" borderId="0" xfId="0" applyNumberFormat="1">
      <alignment vertical="center"/>
    </xf>
    <xf numFmtId="178" fontId="0" fillId="0" borderId="0" xfId="0" applyNumberFormat="1" applyFont="1">
      <alignment vertical="center"/>
    </xf>
    <xf numFmtId="0" fontId="0" fillId="24" borderId="42" xfId="0" applyFont="1" applyFill="1" applyBorder="1" applyAlignment="1" applyProtection="1">
      <alignment horizontal="center" vertical="center"/>
    </xf>
    <xf numFmtId="0" fontId="24" fillId="0" borderId="0" xfId="0" applyFont="1">
      <alignment vertical="center"/>
    </xf>
    <xf numFmtId="0" fontId="24" fillId="24" borderId="23" xfId="0" applyFont="1" applyFill="1" applyBorder="1" applyAlignment="1" applyProtection="1">
      <alignment horizontal="center" vertical="center"/>
    </xf>
    <xf numFmtId="0" fontId="64" fillId="0" borderId="0" xfId="0" applyFont="1">
      <alignment vertical="center"/>
    </xf>
    <xf numFmtId="0" fontId="24" fillId="24" borderId="39" xfId="0" applyFont="1" applyFill="1" applyBorder="1" applyAlignment="1" applyProtection="1">
      <alignment horizontal="center" vertical="center"/>
    </xf>
    <xf numFmtId="0" fontId="24" fillId="24" borderId="42" xfId="0" applyFont="1" applyFill="1" applyBorder="1" applyAlignment="1" applyProtection="1">
      <alignment horizontal="center" vertical="center"/>
    </xf>
    <xf numFmtId="0" fontId="64" fillId="27" borderId="25" xfId="0" applyFont="1" applyFill="1" applyBorder="1" applyProtection="1">
      <alignment vertical="center"/>
    </xf>
    <xf numFmtId="40" fontId="63" fillId="27" borderId="26" xfId="33" applyNumberFormat="1" applyFont="1" applyFill="1" applyBorder="1" applyProtection="1">
      <alignment vertical="center"/>
    </xf>
    <xf numFmtId="177" fontId="63" fillId="27" borderId="26" xfId="33" applyNumberFormat="1" applyFont="1" applyFill="1" applyBorder="1" applyProtection="1">
      <alignment vertical="center"/>
    </xf>
    <xf numFmtId="176" fontId="63" fillId="27" borderId="26" xfId="0" applyNumberFormat="1" applyFont="1" applyFill="1" applyBorder="1" applyProtection="1">
      <alignment vertical="center"/>
    </xf>
    <xf numFmtId="0" fontId="63" fillId="27" borderId="27" xfId="0" applyFont="1" applyFill="1" applyBorder="1" applyProtection="1">
      <alignment vertical="center"/>
    </xf>
    <xf numFmtId="0" fontId="63" fillId="27" borderId="24" xfId="0" applyFont="1" applyFill="1" applyBorder="1" applyProtection="1">
      <alignment vertical="center"/>
    </xf>
    <xf numFmtId="0" fontId="31" fillId="27" borderId="25" xfId="0" applyFont="1" applyFill="1" applyBorder="1">
      <alignment vertical="center"/>
    </xf>
    <xf numFmtId="40" fontId="30" fillId="27" borderId="26" xfId="33" applyNumberFormat="1" applyFont="1" applyFill="1" applyBorder="1">
      <alignment vertical="center"/>
    </xf>
    <xf numFmtId="177" fontId="30" fillId="27" borderId="26" xfId="33" applyNumberFormat="1" applyFont="1" applyFill="1" applyBorder="1">
      <alignment vertical="center"/>
    </xf>
    <xf numFmtId="176" fontId="30" fillId="27" borderId="26" xfId="0" applyNumberFormat="1" applyFont="1" applyFill="1" applyBorder="1">
      <alignment vertical="center"/>
    </xf>
    <xf numFmtId="0" fontId="32" fillId="27" borderId="27" xfId="0" applyFont="1" applyFill="1" applyBorder="1">
      <alignment vertical="center"/>
    </xf>
    <xf numFmtId="0" fontId="30" fillId="27" borderId="24" xfId="0" applyFont="1" applyFill="1" applyBorder="1">
      <alignment vertical="center"/>
    </xf>
    <xf numFmtId="0" fontId="0" fillId="24" borderId="23" xfId="0" applyFont="1" applyFill="1" applyBorder="1" applyAlignment="1" applyProtection="1">
      <alignment horizontal="center" vertical="center"/>
    </xf>
    <xf numFmtId="0" fontId="0" fillId="24" borderId="39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right" vertical="center"/>
    </xf>
    <xf numFmtId="0" fontId="41" fillId="27" borderId="123" xfId="0" applyFont="1" applyFill="1" applyBorder="1" applyAlignment="1">
      <alignment horizontal="left" vertical="center"/>
    </xf>
    <xf numFmtId="0" fontId="51" fillId="0" borderId="133" xfId="0" applyFont="1" applyFill="1" applyBorder="1" applyAlignment="1">
      <alignment horizontal="left" vertical="center" wrapText="1"/>
    </xf>
    <xf numFmtId="0" fontId="51" fillId="0" borderId="135" xfId="0" applyFont="1" applyFill="1" applyBorder="1" applyAlignment="1">
      <alignment horizontal="right" vertical="center" wrapText="1"/>
    </xf>
    <xf numFmtId="0" fontId="57" fillId="0" borderId="137" xfId="0" applyFont="1" applyFill="1" applyBorder="1" applyAlignment="1" applyProtection="1">
      <alignment horizontal="center" vertical="center"/>
    </xf>
    <xf numFmtId="0" fontId="21" fillId="26" borderId="102" xfId="0" applyFont="1" applyFill="1" applyBorder="1" applyAlignment="1" applyProtection="1">
      <alignment vertical="center"/>
      <protection locked="0"/>
    </xf>
    <xf numFmtId="0" fontId="21" fillId="26" borderId="105" xfId="0" applyFont="1" applyFill="1" applyBorder="1" applyAlignment="1" applyProtection="1">
      <alignment vertical="center"/>
      <protection locked="0"/>
    </xf>
    <xf numFmtId="0" fontId="21" fillId="26" borderId="108" xfId="0" applyFont="1" applyFill="1" applyBorder="1" applyAlignment="1" applyProtection="1">
      <alignment vertical="center"/>
      <protection locked="0"/>
    </xf>
    <xf numFmtId="0" fontId="41" fillId="27" borderId="124" xfId="0" applyFont="1" applyFill="1" applyBorder="1" applyAlignment="1">
      <alignment vertical="center"/>
    </xf>
    <xf numFmtId="0" fontId="21" fillId="26" borderId="101" xfId="0" applyFont="1" applyFill="1" applyBorder="1" applyAlignment="1" applyProtection="1">
      <alignment vertical="center"/>
      <protection locked="0"/>
    </xf>
    <xf numFmtId="0" fontId="21" fillId="26" borderId="104" xfId="0" applyFont="1" applyFill="1" applyBorder="1" applyAlignment="1" applyProtection="1">
      <alignment vertical="center"/>
      <protection locked="0"/>
    </xf>
    <xf numFmtId="0" fontId="21" fillId="26" borderId="107" xfId="0" applyFont="1" applyFill="1" applyBorder="1" applyAlignment="1" applyProtection="1">
      <alignment vertical="center"/>
      <protection locked="0"/>
    </xf>
    <xf numFmtId="0" fontId="23" fillId="25" borderId="54" xfId="0" applyFont="1" applyFill="1" applyBorder="1" applyAlignment="1" applyProtection="1">
      <alignment horizontal="right" vertical="center"/>
    </xf>
    <xf numFmtId="0" fontId="63" fillId="27" borderId="26" xfId="33" applyNumberFormat="1" applyFont="1" applyFill="1" applyBorder="1" applyProtection="1">
      <alignment vertical="center"/>
    </xf>
    <xf numFmtId="0" fontId="30" fillId="27" borderId="26" xfId="33" applyNumberFormat="1" applyFont="1" applyFill="1" applyBorder="1">
      <alignment vertical="center"/>
    </xf>
    <xf numFmtId="0" fontId="66" fillId="0" borderId="9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left" vertical="top" wrapText="1"/>
    </xf>
    <xf numFmtId="0" fontId="66" fillId="0" borderId="68" xfId="0" applyFont="1" applyFill="1" applyBorder="1" applyAlignment="1">
      <alignment horizontal="left" vertical="top" wrapText="1"/>
    </xf>
    <xf numFmtId="178" fontId="62" fillId="0" borderId="57" xfId="0" applyNumberFormat="1" applyFont="1" applyBorder="1" applyAlignment="1" applyProtection="1">
      <alignment horizontal="right" vertical="center" wrapText="1"/>
      <protection locked="0"/>
    </xf>
    <xf numFmtId="0" fontId="62" fillId="0" borderId="57" xfId="0" applyFont="1" applyBorder="1" applyAlignment="1" applyProtection="1">
      <alignment horizontal="right" vertical="center" wrapText="1"/>
      <protection locked="0"/>
    </xf>
    <xf numFmtId="49" fontId="23" fillId="26" borderId="113" xfId="0" quotePrefix="1" applyNumberFormat="1" applyFont="1" applyFill="1" applyBorder="1" applyAlignment="1" applyProtection="1">
      <alignment horizontal="left" vertical="top" wrapText="1"/>
      <protection locked="0"/>
    </xf>
    <xf numFmtId="49" fontId="23" fillId="26" borderId="80" xfId="0" quotePrefix="1" applyNumberFormat="1" applyFont="1" applyFill="1" applyBorder="1" applyAlignment="1" applyProtection="1">
      <alignment horizontal="left" vertical="top" wrapText="1"/>
      <protection locked="0"/>
    </xf>
    <xf numFmtId="49" fontId="23" fillId="26" borderId="119" xfId="0" applyNumberFormat="1" applyFont="1" applyFill="1" applyBorder="1" applyAlignment="1" applyProtection="1">
      <alignment horizontal="left" vertical="top" wrapText="1"/>
      <protection locked="0"/>
    </xf>
    <xf numFmtId="49" fontId="23" fillId="26" borderId="71" xfId="0" applyNumberFormat="1" applyFont="1" applyFill="1" applyBorder="1" applyAlignment="1" applyProtection="1">
      <alignment horizontal="left" vertical="top" wrapText="1"/>
      <protection locked="0"/>
    </xf>
    <xf numFmtId="49" fontId="23" fillId="26" borderId="72" xfId="0" applyNumberFormat="1" applyFont="1" applyFill="1" applyBorder="1" applyAlignment="1" applyProtection="1">
      <alignment horizontal="left" vertical="top" wrapText="1"/>
      <protection locked="0"/>
    </xf>
    <xf numFmtId="0" fontId="41" fillId="27" borderId="124" xfId="33" applyNumberFormat="1" applyFont="1" applyFill="1" applyBorder="1" applyAlignment="1">
      <alignment horizontal="right" vertical="center"/>
    </xf>
    <xf numFmtId="38" fontId="41" fillId="27" borderId="124" xfId="33" applyFont="1" applyFill="1" applyBorder="1" applyAlignment="1">
      <alignment horizontal="right" vertical="center"/>
    </xf>
    <xf numFmtId="49" fontId="21" fillId="26" borderId="108" xfId="33" applyNumberFormat="1" applyFont="1" applyFill="1" applyBorder="1" applyAlignment="1" applyProtection="1">
      <alignment horizontal="left" vertical="center"/>
      <protection locked="0"/>
    </xf>
    <xf numFmtId="49" fontId="21" fillId="26" borderId="109" xfId="33" applyNumberFormat="1" applyFont="1" applyFill="1" applyBorder="1" applyAlignment="1" applyProtection="1">
      <alignment horizontal="left" vertical="center"/>
      <protection locked="0"/>
    </xf>
    <xf numFmtId="0" fontId="24" fillId="26" borderId="102" xfId="0" applyFont="1" applyFill="1" applyBorder="1" applyAlignment="1" applyProtection="1">
      <alignment horizontal="left" vertical="center"/>
      <protection locked="0"/>
    </xf>
    <xf numFmtId="0" fontId="21" fillId="0" borderId="127" xfId="0" applyFont="1" applyFill="1" applyBorder="1" applyAlignment="1" applyProtection="1">
      <alignment horizontal="center" vertical="center" wrapText="1"/>
    </xf>
    <xf numFmtId="0" fontId="21" fillId="0" borderId="130" xfId="0" applyFont="1" applyFill="1" applyBorder="1" applyAlignment="1" applyProtection="1">
      <alignment horizontal="center" vertical="center" wrapText="1"/>
    </xf>
    <xf numFmtId="177" fontId="21" fillId="26" borderId="105" xfId="33" applyNumberFormat="1" applyFont="1" applyFill="1" applyBorder="1" applyAlignment="1" applyProtection="1">
      <alignment horizontal="right" vertical="center"/>
      <protection locked="0"/>
    </xf>
    <xf numFmtId="0" fontId="24" fillId="26" borderId="105" xfId="0" applyFont="1" applyFill="1" applyBorder="1" applyAlignment="1" applyProtection="1">
      <alignment horizontal="left" vertical="center"/>
      <protection locked="0"/>
    </xf>
    <xf numFmtId="0" fontId="24" fillId="26" borderId="105" xfId="0" applyFont="1" applyFill="1" applyBorder="1" applyAlignment="1" applyProtection="1">
      <alignment vertical="center"/>
      <protection locked="0"/>
    </xf>
    <xf numFmtId="0" fontId="21" fillId="0" borderId="24" xfId="0" applyFont="1" applyBorder="1" applyAlignment="1" applyProtection="1">
      <alignment horizontal="center" vertical="center" wrapText="1"/>
    </xf>
    <xf numFmtId="0" fontId="21" fillId="0" borderId="57" xfId="0" applyFont="1" applyBorder="1" applyAlignment="1" applyProtection="1">
      <alignment horizontal="center" vertical="center" wrapText="1"/>
    </xf>
    <xf numFmtId="177" fontId="21" fillId="26" borderId="108" xfId="33" applyNumberFormat="1" applyFont="1" applyFill="1" applyBorder="1" applyAlignment="1" applyProtection="1">
      <alignment horizontal="right" vertical="center"/>
      <protection locked="0"/>
    </xf>
    <xf numFmtId="177" fontId="41" fillId="27" borderId="124" xfId="33" applyNumberFormat="1" applyFont="1" applyFill="1" applyBorder="1" applyAlignment="1">
      <alignment horizontal="right" vertical="center"/>
    </xf>
    <xf numFmtId="0" fontId="21" fillId="24" borderId="126" xfId="0" applyFont="1" applyFill="1" applyBorder="1" applyAlignment="1" applyProtection="1">
      <alignment vertical="center"/>
    </xf>
    <xf numFmtId="0" fontId="21" fillId="24" borderId="129" xfId="0" applyFont="1" applyFill="1" applyBorder="1" applyAlignment="1" applyProtection="1">
      <alignment vertical="center"/>
    </xf>
    <xf numFmtId="0" fontId="21" fillId="26" borderId="105" xfId="0" applyFont="1" applyFill="1" applyBorder="1" applyAlignment="1" applyProtection="1">
      <alignment horizontal="center" vertical="center"/>
      <protection locked="0"/>
    </xf>
    <xf numFmtId="0" fontId="21" fillId="26" borderId="108" xfId="0" applyFont="1" applyFill="1" applyBorder="1" applyAlignment="1" applyProtection="1">
      <alignment horizontal="center" vertical="center"/>
      <protection locked="0"/>
    </xf>
    <xf numFmtId="0" fontId="21" fillId="0" borderId="127" xfId="0" applyFont="1" applyFill="1" applyBorder="1" applyAlignment="1" applyProtection="1">
      <alignment horizontal="center" vertical="center"/>
    </xf>
    <xf numFmtId="0" fontId="21" fillId="0" borderId="130" xfId="0" applyFont="1" applyFill="1" applyBorder="1" applyAlignment="1" applyProtection="1">
      <alignment horizontal="center" vertical="center"/>
    </xf>
    <xf numFmtId="0" fontId="24" fillId="0" borderId="130" xfId="0" applyFont="1" applyBorder="1" applyAlignment="1">
      <alignment horizontal="center" vertical="center"/>
    </xf>
    <xf numFmtId="0" fontId="24" fillId="26" borderId="102" xfId="0" applyFont="1" applyFill="1" applyBorder="1" applyAlignment="1" applyProtection="1">
      <alignment vertical="center"/>
      <protection locked="0"/>
    </xf>
    <xf numFmtId="0" fontId="24" fillId="26" borderId="108" xfId="0" applyFont="1" applyFill="1" applyBorder="1" applyAlignment="1" applyProtection="1">
      <alignment vertical="center"/>
      <protection locked="0"/>
    </xf>
    <xf numFmtId="0" fontId="21" fillId="26" borderId="105" xfId="0" applyFont="1" applyFill="1" applyBorder="1" applyAlignment="1" applyProtection="1">
      <alignment horizontal="right" vertical="center"/>
      <protection locked="0"/>
    </xf>
    <xf numFmtId="38" fontId="41" fillId="27" borderId="124" xfId="33" applyFont="1" applyFill="1" applyBorder="1" applyAlignment="1">
      <alignment horizontal="center" vertical="center"/>
    </xf>
    <xf numFmtId="38" fontId="41" fillId="27" borderId="124" xfId="33" applyFont="1" applyFill="1" applyBorder="1" applyAlignment="1">
      <alignment vertical="center"/>
    </xf>
    <xf numFmtId="0" fontId="21" fillId="0" borderId="57" xfId="0" applyFont="1" applyBorder="1" applyAlignment="1" applyProtection="1">
      <alignment horizontal="left" vertical="center" wrapText="1"/>
      <protection locked="0"/>
    </xf>
    <xf numFmtId="0" fontId="22" fillId="0" borderId="33" xfId="0" applyFont="1" applyFill="1" applyBorder="1" applyAlignment="1" applyProtection="1">
      <alignment horizontal="left" vertical="center"/>
      <protection locked="0"/>
    </xf>
    <xf numFmtId="0" fontId="22" fillId="0" borderId="49" xfId="0" applyFont="1" applyFill="1" applyBorder="1" applyAlignment="1" applyProtection="1">
      <alignment horizontal="left" vertical="center"/>
      <protection locked="0"/>
    </xf>
    <xf numFmtId="0" fontId="36" fillId="0" borderId="37" xfId="0" applyFont="1" applyFill="1" applyBorder="1" applyAlignment="1" applyProtection="1">
      <alignment vertical="center"/>
    </xf>
    <xf numFmtId="0" fontId="36" fillId="0" borderId="38" xfId="0" applyFont="1" applyFill="1" applyBorder="1" applyAlignment="1" applyProtection="1">
      <alignment vertical="center"/>
    </xf>
    <xf numFmtId="49" fontId="34" fillId="26" borderId="32" xfId="0" applyNumberFormat="1" applyFont="1" applyFill="1" applyBorder="1" applyAlignment="1" applyProtection="1">
      <alignment horizontal="left" vertical="center"/>
      <protection locked="0"/>
    </xf>
    <xf numFmtId="49" fontId="34" fillId="26" borderId="33" xfId="0" applyNumberFormat="1" applyFont="1" applyFill="1" applyBorder="1" applyAlignment="1" applyProtection="1">
      <alignment horizontal="left" vertical="center"/>
      <protection locked="0"/>
    </xf>
    <xf numFmtId="49" fontId="34" fillId="26" borderId="49" xfId="0" applyNumberFormat="1" applyFont="1" applyFill="1" applyBorder="1" applyAlignment="1" applyProtection="1">
      <alignment horizontal="left" vertical="center"/>
      <protection locked="0"/>
    </xf>
    <xf numFmtId="49" fontId="23" fillId="26" borderId="111" xfId="0" quotePrefix="1" applyNumberFormat="1" applyFont="1" applyFill="1" applyBorder="1" applyAlignment="1" applyProtection="1">
      <alignment horizontal="left" vertical="top" wrapText="1"/>
      <protection locked="0"/>
    </xf>
    <xf numFmtId="49" fontId="23" fillId="26" borderId="112" xfId="0" quotePrefix="1" applyNumberFormat="1" applyFont="1" applyFill="1" applyBorder="1" applyAlignment="1" applyProtection="1">
      <alignment horizontal="left" vertical="top" wrapText="1"/>
      <protection locked="0"/>
    </xf>
    <xf numFmtId="0" fontId="22" fillId="25" borderId="41" xfId="0" applyFont="1" applyFill="1" applyBorder="1" applyAlignment="1">
      <alignment horizontal="left" vertical="center" wrapText="1"/>
    </xf>
    <xf numFmtId="0" fontId="22" fillId="25" borderId="37" xfId="0" applyFont="1" applyFill="1" applyBorder="1" applyAlignment="1">
      <alignment horizontal="left" vertical="center" wrapText="1"/>
    </xf>
    <xf numFmtId="0" fontId="22" fillId="25" borderId="38" xfId="0" applyFont="1" applyFill="1" applyBorder="1" applyAlignment="1">
      <alignment horizontal="left" vertical="center" wrapText="1"/>
    </xf>
    <xf numFmtId="0" fontId="41" fillId="24" borderId="40" xfId="0" applyFont="1" applyFill="1" applyBorder="1" applyAlignment="1">
      <alignment horizontal="center" vertical="center"/>
    </xf>
    <xf numFmtId="0" fontId="41" fillId="24" borderId="35" xfId="0" applyFont="1" applyFill="1" applyBorder="1" applyAlignment="1">
      <alignment horizontal="center" vertical="center"/>
    </xf>
    <xf numFmtId="0" fontId="41" fillId="24" borderId="41" xfId="0" applyFont="1" applyFill="1" applyBorder="1" applyAlignment="1">
      <alignment horizontal="center" vertical="center"/>
    </xf>
    <xf numFmtId="0" fontId="41" fillId="24" borderId="37" xfId="0" applyFont="1" applyFill="1" applyBorder="1" applyAlignment="1">
      <alignment horizontal="center" vertical="center"/>
    </xf>
    <xf numFmtId="0" fontId="22" fillId="27" borderId="40" xfId="0" applyFont="1" applyFill="1" applyBorder="1" applyAlignment="1">
      <alignment horizontal="left" vertical="center" wrapText="1"/>
    </xf>
    <xf numFmtId="0" fontId="22" fillId="27" borderId="35" xfId="0" applyFont="1" applyFill="1" applyBorder="1" applyAlignment="1">
      <alignment horizontal="left" vertical="center" wrapText="1"/>
    </xf>
    <xf numFmtId="0" fontId="22" fillId="27" borderId="36" xfId="0" applyFont="1" applyFill="1" applyBorder="1" applyAlignment="1">
      <alignment horizontal="left" vertical="center" wrapText="1"/>
    </xf>
    <xf numFmtId="0" fontId="22" fillId="27" borderId="41" xfId="0" applyFont="1" applyFill="1" applyBorder="1" applyAlignment="1">
      <alignment horizontal="left" vertical="center" wrapText="1"/>
    </xf>
    <xf numFmtId="0" fontId="22" fillId="27" borderId="37" xfId="0" applyFont="1" applyFill="1" applyBorder="1" applyAlignment="1">
      <alignment horizontal="left" vertical="center" wrapText="1"/>
    </xf>
    <xf numFmtId="0" fontId="22" fillId="27" borderId="38" xfId="0" applyFont="1" applyFill="1" applyBorder="1" applyAlignment="1">
      <alignment horizontal="left" vertical="center" wrapText="1"/>
    </xf>
    <xf numFmtId="0" fontId="21" fillId="24" borderId="40" xfId="0" applyFont="1" applyFill="1" applyBorder="1" applyAlignment="1" applyProtection="1">
      <alignment horizontal="right" vertical="center" wrapText="1"/>
    </xf>
    <xf numFmtId="0" fontId="21" fillId="24" borderId="35" xfId="0" applyFont="1" applyFill="1" applyBorder="1" applyAlignment="1" applyProtection="1">
      <alignment horizontal="right" vertical="center" wrapText="1"/>
    </xf>
    <xf numFmtId="0" fontId="21" fillId="24" borderId="41" xfId="0" applyFont="1" applyFill="1" applyBorder="1" applyAlignment="1" applyProtection="1">
      <alignment horizontal="right" vertical="center" wrapText="1"/>
    </xf>
    <xf numFmtId="0" fontId="21" fillId="24" borderId="37" xfId="0" applyFont="1" applyFill="1" applyBorder="1" applyAlignment="1" applyProtection="1">
      <alignment horizontal="right" vertical="center" wrapText="1"/>
    </xf>
    <xf numFmtId="49" fontId="23" fillId="26" borderId="116" xfId="0" applyNumberFormat="1" applyFont="1" applyFill="1" applyBorder="1" applyAlignment="1" applyProtection="1">
      <alignment horizontal="left" vertical="top" wrapText="1"/>
      <protection locked="0"/>
    </xf>
    <xf numFmtId="49" fontId="23" fillId="26" borderId="117" xfId="0" applyNumberFormat="1" applyFont="1" applyFill="1" applyBorder="1" applyAlignment="1" applyProtection="1">
      <alignment horizontal="left" vertical="top" wrapText="1"/>
      <protection locked="0"/>
    </xf>
    <xf numFmtId="49" fontId="23" fillId="26" borderId="118" xfId="0" applyNumberFormat="1" applyFont="1" applyFill="1" applyBorder="1" applyAlignment="1" applyProtection="1">
      <alignment horizontal="left" vertical="top" wrapText="1"/>
      <protection locked="0"/>
    </xf>
    <xf numFmtId="0" fontId="22" fillId="26" borderId="31" xfId="0" applyFont="1" applyFill="1" applyBorder="1" applyAlignment="1" applyProtection="1">
      <alignment horizontal="left" vertical="center"/>
      <protection locked="0"/>
    </xf>
    <xf numFmtId="0" fontId="23" fillId="25" borderId="48" xfId="0" applyFont="1" applyFill="1" applyBorder="1" applyAlignment="1">
      <alignment horizontal="center" vertical="center" wrapText="1"/>
    </xf>
    <xf numFmtId="0" fontId="23" fillId="25" borderId="36" xfId="0" applyFont="1" applyFill="1" applyBorder="1" applyAlignment="1">
      <alignment horizontal="center" vertical="center" wrapText="1"/>
    </xf>
    <xf numFmtId="0" fontId="23" fillId="25" borderId="51" xfId="0" applyFont="1" applyFill="1" applyBorder="1" applyAlignment="1">
      <alignment horizontal="center" vertical="center" wrapText="1"/>
    </xf>
    <xf numFmtId="0" fontId="23" fillId="25" borderId="38" xfId="0" applyFont="1" applyFill="1" applyBorder="1" applyAlignment="1">
      <alignment horizontal="center" vertical="center" wrapText="1"/>
    </xf>
    <xf numFmtId="0" fontId="21" fillId="24" borderId="48" xfId="0" applyFont="1" applyFill="1" applyBorder="1" applyAlignment="1" applyProtection="1">
      <alignment horizontal="center" vertical="center"/>
    </xf>
    <xf numFmtId="0" fontId="21" fillId="24" borderId="35" xfId="0" applyFont="1" applyFill="1" applyBorder="1" applyAlignment="1" applyProtection="1">
      <alignment horizontal="center" vertical="center"/>
    </xf>
    <xf numFmtId="0" fontId="21" fillId="24" borderId="36" xfId="0" applyFont="1" applyFill="1" applyBorder="1" applyAlignment="1" applyProtection="1">
      <alignment horizontal="center" vertical="center"/>
    </xf>
    <xf numFmtId="0" fontId="21" fillId="24" borderId="51" xfId="0" applyFont="1" applyFill="1" applyBorder="1" applyAlignment="1" applyProtection="1">
      <alignment horizontal="center" vertical="center"/>
    </xf>
    <xf numFmtId="0" fontId="21" fillId="24" borderId="37" xfId="0" applyFont="1" applyFill="1" applyBorder="1" applyAlignment="1" applyProtection="1">
      <alignment horizontal="center" vertical="center"/>
    </xf>
    <xf numFmtId="0" fontId="21" fillId="24" borderId="38" xfId="0" applyFont="1" applyFill="1" applyBorder="1" applyAlignment="1" applyProtection="1">
      <alignment horizontal="center" vertical="center"/>
    </xf>
    <xf numFmtId="0" fontId="29" fillId="26" borderId="35" xfId="0" applyFont="1" applyFill="1" applyBorder="1" applyAlignment="1" applyProtection="1">
      <alignment horizontal="left" vertical="top" wrapText="1"/>
      <protection locked="0"/>
    </xf>
    <xf numFmtId="0" fontId="29" fillId="26" borderId="0" xfId="0" applyFont="1" applyFill="1" applyBorder="1" applyAlignment="1" applyProtection="1">
      <alignment horizontal="left" vertical="top" wrapText="1"/>
      <protection locked="0"/>
    </xf>
    <xf numFmtId="178" fontId="34" fillId="27" borderId="40" xfId="0" applyNumberFormat="1" applyFont="1" applyFill="1" applyBorder="1" applyAlignment="1">
      <alignment horizontal="center" vertical="center"/>
    </xf>
    <xf numFmtId="178" fontId="34" fillId="27" borderId="35" xfId="0" applyNumberFormat="1" applyFont="1" applyFill="1" applyBorder="1" applyAlignment="1">
      <alignment horizontal="center" vertical="center"/>
    </xf>
    <xf numFmtId="178" fontId="34" fillId="27" borderId="52" xfId="0" applyNumberFormat="1" applyFont="1" applyFill="1" applyBorder="1" applyAlignment="1">
      <alignment horizontal="center" vertical="center"/>
    </xf>
    <xf numFmtId="178" fontId="34" fillId="27" borderId="41" xfId="0" applyNumberFormat="1" applyFont="1" applyFill="1" applyBorder="1" applyAlignment="1">
      <alignment horizontal="center" vertical="center"/>
    </xf>
    <xf numFmtId="178" fontId="34" fillId="27" borderId="37" xfId="0" applyNumberFormat="1" applyFont="1" applyFill="1" applyBorder="1" applyAlignment="1">
      <alignment horizontal="center" vertical="center"/>
    </xf>
    <xf numFmtId="178" fontId="34" fillId="27" borderId="53" xfId="0" applyNumberFormat="1" applyFont="1" applyFill="1" applyBorder="1" applyAlignment="1">
      <alignment horizontal="center" vertical="center"/>
    </xf>
    <xf numFmtId="0" fontId="22" fillId="25" borderId="40" xfId="0" applyFont="1" applyFill="1" applyBorder="1" applyAlignment="1">
      <alignment horizontal="left" vertical="center" wrapText="1"/>
    </xf>
    <xf numFmtId="0" fontId="22" fillId="25" borderId="35" xfId="0" applyFont="1" applyFill="1" applyBorder="1" applyAlignment="1">
      <alignment horizontal="left" vertical="center" wrapText="1"/>
    </xf>
    <xf numFmtId="0" fontId="66" fillId="0" borderId="40" xfId="0" applyFont="1" applyFill="1" applyBorder="1" applyAlignment="1">
      <alignment horizontal="left" vertical="top" wrapText="1"/>
    </xf>
    <xf numFmtId="0" fontId="66" fillId="0" borderId="35" xfId="0" applyFont="1" applyFill="1" applyBorder="1" applyAlignment="1">
      <alignment horizontal="left" vertical="top" wrapText="1"/>
    </xf>
    <xf numFmtId="0" fontId="66" fillId="0" borderId="36" xfId="0" applyFont="1" applyFill="1" applyBorder="1" applyAlignment="1">
      <alignment horizontal="left" vertical="top" wrapText="1"/>
    </xf>
    <xf numFmtId="0" fontId="66" fillId="0" borderId="9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left" vertical="top" wrapText="1"/>
    </xf>
    <xf numFmtId="0" fontId="66" fillId="0" borderId="68" xfId="0" applyFont="1" applyFill="1" applyBorder="1" applyAlignment="1">
      <alignment horizontal="left" vertical="top" wrapText="1"/>
    </xf>
    <xf numFmtId="0" fontId="24" fillId="26" borderId="108" xfId="0" applyFont="1" applyFill="1" applyBorder="1" applyAlignment="1" applyProtection="1">
      <alignment horizontal="left" vertical="center"/>
      <protection locked="0"/>
    </xf>
    <xf numFmtId="49" fontId="23" fillId="26" borderId="114" xfId="0" quotePrefix="1" applyNumberFormat="1" applyFont="1" applyFill="1" applyBorder="1" applyAlignment="1" applyProtection="1">
      <alignment horizontal="left" vertical="top" wrapText="1"/>
      <protection locked="0"/>
    </xf>
    <xf numFmtId="49" fontId="23" fillId="26" borderId="115" xfId="0" quotePrefix="1" applyNumberFormat="1" applyFont="1" applyFill="1" applyBorder="1" applyAlignment="1" applyProtection="1">
      <alignment horizontal="left" vertical="top" wrapText="1"/>
      <protection locked="0"/>
    </xf>
    <xf numFmtId="0" fontId="58" fillId="27" borderId="40" xfId="0" applyNumberFormat="1" applyFont="1" applyFill="1" applyBorder="1" applyAlignment="1" applyProtection="1">
      <alignment horizontal="center" vertical="center"/>
    </xf>
    <xf numFmtId="0" fontId="58" fillId="27" borderId="35" xfId="0" applyNumberFormat="1" applyFont="1" applyFill="1" applyBorder="1" applyAlignment="1" applyProtection="1">
      <alignment horizontal="center" vertical="center"/>
    </xf>
    <xf numFmtId="0" fontId="58" fillId="27" borderId="36" xfId="0" applyNumberFormat="1" applyFont="1" applyFill="1" applyBorder="1" applyAlignment="1" applyProtection="1">
      <alignment horizontal="center" vertical="center"/>
    </xf>
    <xf numFmtId="0" fontId="58" fillId="27" borderId="41" xfId="0" applyNumberFormat="1" applyFont="1" applyFill="1" applyBorder="1" applyAlignment="1" applyProtection="1">
      <alignment horizontal="center" vertical="center"/>
    </xf>
    <xf numFmtId="0" fontId="58" fillId="27" borderId="37" xfId="0" applyNumberFormat="1" applyFont="1" applyFill="1" applyBorder="1" applyAlignment="1" applyProtection="1">
      <alignment horizontal="center" vertical="center"/>
    </xf>
    <xf numFmtId="0" fontId="58" fillId="27" borderId="38" xfId="0" applyNumberFormat="1" applyFont="1" applyFill="1" applyBorder="1" applyAlignment="1" applyProtection="1">
      <alignment horizontal="center" vertical="center"/>
    </xf>
    <xf numFmtId="0" fontId="33" fillId="0" borderId="127" xfId="0" applyFont="1" applyFill="1" applyBorder="1" applyAlignment="1" applyProtection="1">
      <alignment horizontal="left" vertical="center" wrapText="1"/>
    </xf>
    <xf numFmtId="0" fontId="33" fillId="0" borderId="128" xfId="0" applyFont="1" applyFill="1" applyBorder="1" applyAlignment="1" applyProtection="1">
      <alignment horizontal="left" vertical="center" wrapText="1"/>
    </xf>
    <xf numFmtId="0" fontId="33" fillId="0" borderId="130" xfId="0" applyFont="1" applyFill="1" applyBorder="1" applyAlignment="1" applyProtection="1">
      <alignment horizontal="left" vertical="center" wrapText="1"/>
    </xf>
    <xf numFmtId="0" fontId="33" fillId="0" borderId="131" xfId="0" applyFont="1" applyFill="1" applyBorder="1" applyAlignment="1" applyProtection="1">
      <alignment horizontal="left" vertical="center" wrapText="1"/>
    </xf>
    <xf numFmtId="49" fontId="21" fillId="26" borderId="102" xfId="33" applyNumberFormat="1" applyFont="1" applyFill="1" applyBorder="1" applyAlignment="1" applyProtection="1">
      <alignment horizontal="left" vertical="center"/>
      <protection locked="0"/>
    </xf>
    <xf numFmtId="49" fontId="21" fillId="26" borderId="103" xfId="33" applyNumberFormat="1" applyFont="1" applyFill="1" applyBorder="1" applyAlignment="1" applyProtection="1">
      <alignment horizontal="left" vertical="center"/>
      <protection locked="0"/>
    </xf>
    <xf numFmtId="0" fontId="21" fillId="26" borderId="102" xfId="0" applyFont="1" applyFill="1" applyBorder="1" applyAlignment="1" applyProtection="1">
      <alignment horizontal="center" vertical="center"/>
      <protection locked="0"/>
    </xf>
    <xf numFmtId="0" fontId="33" fillId="0" borderId="136" xfId="0" applyFont="1" applyFill="1" applyBorder="1" applyAlignment="1" applyProtection="1">
      <alignment horizontal="center" vertical="center"/>
    </xf>
    <xf numFmtId="0" fontId="33" fillId="0" borderId="117" xfId="0" applyFont="1" applyFill="1" applyBorder="1" applyAlignment="1" applyProtection="1">
      <alignment horizontal="center" vertical="center"/>
    </xf>
    <xf numFmtId="49" fontId="21" fillId="26" borderId="105" xfId="33" applyNumberFormat="1" applyFont="1" applyFill="1" applyBorder="1" applyAlignment="1" applyProtection="1">
      <alignment horizontal="left" vertical="center"/>
      <protection locked="0"/>
    </xf>
    <xf numFmtId="49" fontId="21" fillId="26" borderId="106" xfId="33" applyNumberFormat="1" applyFont="1" applyFill="1" applyBorder="1" applyAlignment="1" applyProtection="1">
      <alignment horizontal="left" vertical="center"/>
      <protection locked="0"/>
    </xf>
    <xf numFmtId="0" fontId="21" fillId="0" borderId="134" xfId="0" applyFont="1" applyFill="1" applyBorder="1" applyAlignment="1">
      <alignment horizontal="right" vertical="center" wrapText="1"/>
    </xf>
    <xf numFmtId="0" fontId="21" fillId="0" borderId="37" xfId="0" applyFont="1" applyFill="1" applyBorder="1" applyAlignment="1">
      <alignment horizontal="right" vertical="center" wrapText="1"/>
    </xf>
    <xf numFmtId="177" fontId="21" fillId="26" borderId="110" xfId="33" applyNumberFormat="1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center" vertical="top"/>
    </xf>
    <xf numFmtId="0" fontId="21" fillId="0" borderId="33" xfId="0" applyFont="1" applyFill="1" applyBorder="1" applyAlignment="1" applyProtection="1">
      <alignment horizontal="center" vertical="top"/>
    </xf>
    <xf numFmtId="0" fontId="21" fillId="0" borderId="34" xfId="0" applyFont="1" applyFill="1" applyBorder="1" applyAlignment="1" applyProtection="1">
      <alignment horizontal="center" vertical="top"/>
    </xf>
    <xf numFmtId="0" fontId="23" fillId="26" borderId="40" xfId="0" applyFont="1" applyFill="1" applyBorder="1" applyAlignment="1" applyProtection="1">
      <alignment horizontal="center" vertical="center"/>
      <protection locked="0"/>
    </xf>
    <xf numFmtId="0" fontId="23" fillId="26" borderId="35" xfId="0" applyFont="1" applyFill="1" applyBorder="1" applyAlignment="1" applyProtection="1">
      <alignment horizontal="center" vertical="center"/>
      <protection locked="0"/>
    </xf>
    <xf numFmtId="0" fontId="23" fillId="26" borderId="52" xfId="0" applyFont="1" applyFill="1" applyBorder="1" applyAlignment="1" applyProtection="1">
      <alignment horizontal="center" vertical="center"/>
      <protection locked="0"/>
    </xf>
    <xf numFmtId="0" fontId="23" fillId="26" borderId="41" xfId="0" applyFont="1" applyFill="1" applyBorder="1" applyAlignment="1" applyProtection="1">
      <alignment horizontal="center" vertical="center"/>
      <protection locked="0"/>
    </xf>
    <xf numFmtId="0" fontId="23" fillId="26" borderId="37" xfId="0" applyFont="1" applyFill="1" applyBorder="1" applyAlignment="1" applyProtection="1">
      <alignment horizontal="center" vertical="center"/>
      <protection locked="0"/>
    </xf>
    <xf numFmtId="0" fontId="23" fillId="26" borderId="53" xfId="0" applyFont="1" applyFill="1" applyBorder="1" applyAlignment="1" applyProtection="1">
      <alignment horizontal="center" vertical="center"/>
      <protection locked="0"/>
    </xf>
    <xf numFmtId="0" fontId="34" fillId="26" borderId="32" xfId="0" applyFont="1" applyFill="1" applyBorder="1" applyAlignment="1" applyProtection="1">
      <alignment horizontal="center" vertical="center" wrapText="1"/>
      <protection locked="0"/>
    </xf>
    <xf numFmtId="0" fontId="34" fillId="26" borderId="33" xfId="0" applyFont="1" applyFill="1" applyBorder="1" applyAlignment="1" applyProtection="1">
      <alignment horizontal="center" vertical="center" wrapText="1"/>
      <protection locked="0"/>
    </xf>
    <xf numFmtId="0" fontId="38" fillId="26" borderId="31" xfId="0" applyFont="1" applyFill="1" applyBorder="1" applyAlignment="1" applyProtection="1">
      <alignment horizontal="right" vertical="center" wrapText="1"/>
      <protection locked="0"/>
    </xf>
    <xf numFmtId="0" fontId="23" fillId="0" borderId="90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23" fillId="0" borderId="68" xfId="0" applyFont="1" applyFill="1" applyBorder="1" applyAlignment="1" applyProtection="1">
      <alignment horizontal="left" vertical="center" wrapText="1"/>
    </xf>
    <xf numFmtId="0" fontId="55" fillId="0" borderId="57" xfId="0" applyFont="1" applyBorder="1" applyAlignment="1" applyProtection="1">
      <alignment horizontal="left" vertical="center" wrapText="1"/>
    </xf>
    <xf numFmtId="0" fontId="55" fillId="0" borderId="58" xfId="0" applyFont="1" applyBorder="1" applyAlignment="1" applyProtection="1">
      <alignment horizontal="left" vertical="center" wrapText="1"/>
    </xf>
    <xf numFmtId="177" fontId="41" fillId="27" borderId="124" xfId="33" applyNumberFormat="1" applyFont="1" applyFill="1" applyBorder="1" applyAlignment="1">
      <alignment horizontal="left" vertical="center"/>
    </xf>
    <xf numFmtId="177" fontId="41" fillId="27" borderId="125" xfId="33" applyNumberFormat="1" applyFont="1" applyFill="1" applyBorder="1" applyAlignment="1">
      <alignment horizontal="left" vertical="center"/>
    </xf>
    <xf numFmtId="0" fontId="56" fillId="28" borderId="51" xfId="0" applyFont="1" applyFill="1" applyBorder="1" applyAlignment="1" applyProtection="1">
      <alignment horizontal="center" vertical="center"/>
    </xf>
    <xf numFmtId="0" fontId="56" fillId="28" borderId="37" xfId="0" applyFont="1" applyFill="1" applyBorder="1" applyAlignment="1" applyProtection="1">
      <alignment horizontal="center" vertical="center"/>
    </xf>
    <xf numFmtId="0" fontId="56" fillId="28" borderId="0" xfId="0" applyFont="1" applyFill="1" applyBorder="1" applyAlignment="1" applyProtection="1">
      <alignment horizontal="center" vertical="center"/>
    </xf>
    <xf numFmtId="0" fontId="56" fillId="28" borderId="33" xfId="0" applyFont="1" applyFill="1" applyBorder="1" applyAlignment="1" applyProtection="1">
      <alignment horizontal="center" vertical="center"/>
    </xf>
    <xf numFmtId="0" fontId="56" fillId="28" borderId="49" xfId="0" applyFont="1" applyFill="1" applyBorder="1" applyAlignment="1" applyProtection="1">
      <alignment horizontal="center" vertical="center"/>
    </xf>
    <xf numFmtId="0" fontId="21" fillId="0" borderId="55" xfId="0" applyFont="1" applyFill="1" applyBorder="1" applyAlignment="1" applyProtection="1">
      <alignment horizontal="center" wrapText="1"/>
    </xf>
    <xf numFmtId="0" fontId="21" fillId="0" borderId="31" xfId="0" applyFont="1" applyFill="1" applyBorder="1" applyAlignment="1" applyProtection="1">
      <alignment horizontal="center" wrapText="1"/>
    </xf>
    <xf numFmtId="0" fontId="21" fillId="0" borderId="56" xfId="0" applyFont="1" applyFill="1" applyBorder="1" applyAlignment="1" applyProtection="1">
      <alignment horizontal="center" wrapText="1"/>
    </xf>
    <xf numFmtId="0" fontId="21" fillId="0" borderId="65" xfId="0" applyFont="1" applyFill="1" applyBorder="1" applyAlignment="1" applyProtection="1">
      <alignment horizontal="center" wrapText="1"/>
    </xf>
    <xf numFmtId="177" fontId="21" fillId="26" borderId="102" xfId="33" applyNumberFormat="1" applyFont="1" applyFill="1" applyBorder="1" applyAlignment="1" applyProtection="1">
      <alignment horizontal="right" vertical="center"/>
      <protection locked="0"/>
    </xf>
    <xf numFmtId="0" fontId="21" fillId="0" borderId="127" xfId="0" applyFont="1" applyBorder="1" applyAlignment="1">
      <alignment horizontal="center" vertical="center"/>
    </xf>
    <xf numFmtId="0" fontId="21" fillId="0" borderId="130" xfId="0" applyFont="1" applyBorder="1" applyAlignment="1">
      <alignment horizontal="center" vertical="center"/>
    </xf>
    <xf numFmtId="0" fontId="21" fillId="26" borderId="102" xfId="0" applyFont="1" applyFill="1" applyBorder="1" applyAlignment="1" applyProtection="1">
      <alignment horizontal="right" vertical="center"/>
      <protection locked="0"/>
    </xf>
    <xf numFmtId="0" fontId="23" fillId="26" borderId="33" xfId="0" applyFont="1" applyFill="1" applyBorder="1" applyAlignment="1" applyProtection="1">
      <alignment horizontal="left" vertical="center"/>
      <protection locked="0"/>
    </xf>
    <xf numFmtId="0" fontId="23" fillId="0" borderId="33" xfId="0" applyFont="1" applyFill="1" applyBorder="1" applyAlignment="1" applyProtection="1">
      <alignment horizontal="left" vertical="center"/>
    </xf>
    <xf numFmtId="0" fontId="21" fillId="0" borderId="54" xfId="0" applyFont="1" applyFill="1" applyBorder="1" applyAlignment="1" applyProtection="1">
      <alignment horizontal="center" vertical="top"/>
    </xf>
    <xf numFmtId="0" fontId="21" fillId="26" borderId="108" xfId="0" applyFont="1" applyFill="1" applyBorder="1" applyAlignment="1" applyProtection="1">
      <alignment horizontal="right" vertical="center"/>
      <protection locked="0"/>
    </xf>
    <xf numFmtId="180" fontId="58" fillId="27" borderId="56" xfId="0" applyNumberFormat="1" applyFont="1" applyFill="1" applyBorder="1" applyAlignment="1" applyProtection="1">
      <alignment horizontal="center" vertical="center"/>
    </xf>
    <xf numFmtId="180" fontId="58" fillId="27" borderId="31" xfId="0" applyNumberFormat="1" applyFont="1" applyFill="1" applyBorder="1" applyAlignment="1" applyProtection="1">
      <alignment horizontal="center" vertical="center"/>
    </xf>
    <xf numFmtId="179" fontId="58" fillId="27" borderId="59" xfId="0" applyNumberFormat="1" applyFont="1" applyFill="1" applyBorder="1" applyAlignment="1" applyProtection="1">
      <alignment horizontal="center" vertical="center"/>
    </xf>
    <xf numFmtId="179" fontId="58" fillId="27" borderId="55" xfId="0" applyNumberFormat="1" applyFont="1" applyFill="1" applyBorder="1" applyAlignment="1" applyProtection="1">
      <alignment horizontal="center" vertical="center"/>
    </xf>
    <xf numFmtId="0" fontId="23" fillId="26" borderId="40" xfId="0" applyNumberFormat="1" applyFont="1" applyFill="1" applyBorder="1" applyAlignment="1" applyProtection="1">
      <alignment horizontal="center" vertical="center"/>
      <protection locked="0"/>
    </xf>
    <xf numFmtId="0" fontId="23" fillId="26" borderId="35" xfId="0" applyNumberFormat="1" applyFont="1" applyFill="1" applyBorder="1" applyAlignment="1" applyProtection="1">
      <alignment horizontal="center" vertical="center"/>
      <protection locked="0"/>
    </xf>
    <xf numFmtId="0" fontId="23" fillId="26" borderId="36" xfId="0" applyNumberFormat="1" applyFont="1" applyFill="1" applyBorder="1" applyAlignment="1" applyProtection="1">
      <alignment horizontal="center" vertical="center"/>
      <protection locked="0"/>
    </xf>
    <xf numFmtId="0" fontId="23" fillId="26" borderId="41" xfId="0" applyNumberFormat="1" applyFont="1" applyFill="1" applyBorder="1" applyAlignment="1" applyProtection="1">
      <alignment horizontal="center" vertical="center"/>
      <protection locked="0"/>
    </xf>
    <xf numFmtId="0" fontId="23" fillId="26" borderId="37" xfId="0" applyNumberFormat="1" applyFont="1" applyFill="1" applyBorder="1" applyAlignment="1" applyProtection="1">
      <alignment horizontal="center" vertical="center"/>
      <protection locked="0"/>
    </xf>
    <xf numFmtId="0" fontId="23" fillId="26" borderId="38" xfId="0" applyNumberFormat="1" applyFont="1" applyFill="1" applyBorder="1" applyAlignment="1" applyProtection="1">
      <alignment horizontal="center" vertical="center"/>
      <protection locked="0"/>
    </xf>
    <xf numFmtId="0" fontId="19" fillId="0" borderId="3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49" fontId="35" fillId="26" borderId="42" xfId="0" applyNumberFormat="1" applyFont="1" applyFill="1" applyBorder="1" applyAlignment="1" applyProtection="1">
      <alignment vertical="center" wrapText="1" shrinkToFit="1"/>
      <protection locked="0"/>
    </xf>
    <xf numFmtId="49" fontId="35" fillId="26" borderId="63" xfId="0" applyNumberFormat="1" applyFont="1" applyFill="1" applyBorder="1" applyAlignment="1" applyProtection="1">
      <alignment vertical="center" wrapText="1" shrinkToFit="1"/>
      <protection locked="0"/>
    </xf>
    <xf numFmtId="49" fontId="35" fillId="26" borderId="89" xfId="0" applyNumberFormat="1" applyFont="1" applyFill="1" applyBorder="1" applyAlignment="1" applyProtection="1">
      <alignment vertical="center" wrapText="1" shrinkToFit="1"/>
      <protection locked="0"/>
    </xf>
    <xf numFmtId="49" fontId="35" fillId="26" borderId="50" xfId="0" applyNumberFormat="1" applyFont="1" applyFill="1" applyBorder="1" applyAlignment="1" applyProtection="1">
      <alignment vertical="center" wrapText="1" shrinkToFit="1"/>
      <protection locked="0"/>
    </xf>
    <xf numFmtId="49" fontId="35" fillId="26" borderId="0" xfId="0" applyNumberFormat="1" applyFont="1" applyFill="1" applyBorder="1" applyAlignment="1" applyProtection="1">
      <alignment vertical="center" wrapText="1" shrinkToFit="1"/>
      <protection locked="0"/>
    </xf>
    <xf numFmtId="49" fontId="35" fillId="26" borderId="68" xfId="0" applyNumberFormat="1" applyFont="1" applyFill="1" applyBorder="1" applyAlignment="1" applyProtection="1">
      <alignment vertical="center" wrapText="1" shrinkToFit="1"/>
      <protection locked="0"/>
    </xf>
    <xf numFmtId="49" fontId="35" fillId="26" borderId="48" xfId="0" applyNumberFormat="1" applyFont="1" applyFill="1" applyBorder="1" applyAlignment="1" applyProtection="1">
      <alignment vertical="center" wrapText="1" shrinkToFit="1"/>
      <protection locked="0"/>
    </xf>
    <xf numFmtId="49" fontId="35" fillId="26" borderId="35" xfId="0" applyNumberFormat="1" applyFont="1" applyFill="1" applyBorder="1" applyAlignment="1" applyProtection="1">
      <alignment vertical="center" wrapText="1" shrinkToFit="1"/>
      <protection locked="0"/>
    </xf>
    <xf numFmtId="49" fontId="35" fillId="26" borderId="36" xfId="0" applyNumberFormat="1" applyFont="1" applyFill="1" applyBorder="1" applyAlignment="1" applyProtection="1">
      <alignment vertical="center" wrapText="1" shrinkToFit="1"/>
      <protection locked="0"/>
    </xf>
    <xf numFmtId="49" fontId="36" fillId="26" borderId="60" xfId="0" applyNumberFormat="1" applyFont="1" applyFill="1" applyBorder="1" applyAlignment="1" applyProtection="1">
      <alignment horizontal="right" vertical="center"/>
      <protection locked="0"/>
    </xf>
    <xf numFmtId="49" fontId="36" fillId="26" borderId="75" xfId="0" applyNumberFormat="1" applyFont="1" applyFill="1" applyBorder="1" applyAlignment="1" applyProtection="1">
      <alignment horizontal="left" vertical="center"/>
      <protection locked="0"/>
    </xf>
    <xf numFmtId="49" fontId="36" fillId="26" borderId="76" xfId="0" applyNumberFormat="1" applyFont="1" applyFill="1" applyBorder="1" applyAlignment="1" applyProtection="1">
      <alignment horizontal="left" vertical="center"/>
      <protection locked="0"/>
    </xf>
    <xf numFmtId="49" fontId="36" fillId="26" borderId="77" xfId="0" applyNumberFormat="1" applyFont="1" applyFill="1" applyBorder="1" applyAlignment="1" applyProtection="1">
      <alignment horizontal="left" vertical="center"/>
      <protection locked="0"/>
    </xf>
    <xf numFmtId="49" fontId="36" fillId="26" borderId="71" xfId="0" applyNumberFormat="1" applyFont="1" applyFill="1" applyBorder="1" applyAlignment="1" applyProtection="1">
      <alignment horizontal="left" vertical="center"/>
      <protection locked="0"/>
    </xf>
    <xf numFmtId="49" fontId="36" fillId="26" borderId="72" xfId="0" applyNumberFormat="1" applyFont="1" applyFill="1" applyBorder="1" applyAlignment="1" applyProtection="1">
      <alignment horizontal="left" vertical="center"/>
      <protection locked="0"/>
    </xf>
    <xf numFmtId="49" fontId="36" fillId="26" borderId="73" xfId="0" applyNumberFormat="1" applyFont="1" applyFill="1" applyBorder="1" applyAlignment="1" applyProtection="1">
      <alignment horizontal="left" vertical="center"/>
      <protection locked="0"/>
    </xf>
    <xf numFmtId="49" fontId="36" fillId="26" borderId="63" xfId="0" applyNumberFormat="1" applyFont="1" applyFill="1" applyBorder="1" applyAlignment="1" applyProtection="1">
      <alignment horizontal="left" vertical="center"/>
      <protection locked="0"/>
    </xf>
    <xf numFmtId="49" fontId="36" fillId="26" borderId="100" xfId="0" applyNumberFormat="1" applyFont="1" applyFill="1" applyBorder="1" applyAlignment="1" applyProtection="1">
      <alignment horizontal="left" vertical="center"/>
      <protection locked="0"/>
    </xf>
    <xf numFmtId="0" fontId="43" fillId="26" borderId="63" xfId="0" applyFont="1" applyFill="1" applyBorder="1" applyAlignment="1" applyProtection="1">
      <alignment horizontal="right" vertical="center"/>
      <protection locked="0"/>
    </xf>
    <xf numFmtId="49" fontId="36" fillId="26" borderId="66" xfId="0" applyNumberFormat="1" applyFont="1" applyFill="1" applyBorder="1" applyAlignment="1" applyProtection="1">
      <alignment horizontal="left" vertical="center"/>
      <protection locked="0"/>
    </xf>
    <xf numFmtId="49" fontId="36" fillId="26" borderId="80" xfId="0" applyNumberFormat="1" applyFont="1" applyFill="1" applyBorder="1" applyAlignment="1" applyProtection="1">
      <alignment horizontal="left" vertical="center"/>
      <protection locked="0"/>
    </xf>
    <xf numFmtId="49" fontId="36" fillId="26" borderId="69" xfId="0" applyNumberFormat="1" applyFont="1" applyFill="1" applyBorder="1" applyAlignment="1" applyProtection="1">
      <alignment horizontal="left" vertical="center"/>
      <protection locked="0"/>
    </xf>
    <xf numFmtId="49" fontId="36" fillId="26" borderId="70" xfId="0" applyNumberFormat="1" applyFont="1" applyFill="1" applyBorder="1" applyAlignment="1" applyProtection="1">
      <alignment horizontal="left" vertical="center"/>
      <protection locked="0"/>
    </xf>
    <xf numFmtId="0" fontId="36" fillId="25" borderId="80" xfId="0" applyFont="1" applyFill="1" applyBorder="1" applyAlignment="1">
      <alignment horizontal="right" vertical="center"/>
    </xf>
    <xf numFmtId="0" fontId="36" fillId="25" borderId="69" xfId="0" applyFont="1" applyFill="1" applyBorder="1" applyAlignment="1">
      <alignment horizontal="right" vertical="center"/>
    </xf>
    <xf numFmtId="0" fontId="36" fillId="25" borderId="74" xfId="0" applyFont="1" applyFill="1" applyBorder="1" applyAlignment="1">
      <alignment horizontal="right" vertical="center"/>
    </xf>
    <xf numFmtId="0" fontId="44" fillId="26" borderId="60" xfId="0" applyFont="1" applyFill="1" applyBorder="1" applyAlignment="1" applyProtection="1">
      <alignment horizontal="center" vertical="center"/>
      <protection locked="0"/>
    </xf>
    <xf numFmtId="0" fontId="44" fillId="26" borderId="75" xfId="0" applyFont="1" applyFill="1" applyBorder="1" applyAlignment="1" applyProtection="1">
      <alignment horizontal="center" vertical="center"/>
      <protection locked="0"/>
    </xf>
    <xf numFmtId="49" fontId="36" fillId="26" borderId="16" xfId="0" applyNumberFormat="1" applyFont="1" applyFill="1" applyBorder="1" applyAlignment="1" applyProtection="1">
      <alignment horizontal="left" vertical="center"/>
      <protection locked="0"/>
    </xf>
    <xf numFmtId="49" fontId="36" fillId="26" borderId="99" xfId="0" applyNumberFormat="1" applyFont="1" applyFill="1" applyBorder="1" applyAlignment="1" applyProtection="1">
      <alignment horizontal="left" vertical="center"/>
      <protection locked="0"/>
    </xf>
    <xf numFmtId="0" fontId="60" fillId="0" borderId="95" xfId="0" applyFont="1" applyFill="1" applyBorder="1" applyAlignment="1">
      <alignment horizontal="left" vertical="center"/>
    </xf>
    <xf numFmtId="0" fontId="60" fillId="0" borderId="63" xfId="0" applyFont="1" applyFill="1" applyBorder="1" applyAlignment="1">
      <alignment horizontal="left" vertical="center"/>
    </xf>
    <xf numFmtId="0" fontId="60" fillId="0" borderId="96" xfId="0" applyFont="1" applyFill="1" applyBorder="1" applyAlignment="1">
      <alignment horizontal="left" vertical="center"/>
    </xf>
    <xf numFmtId="0" fontId="36" fillId="25" borderId="88" xfId="0" applyFont="1" applyFill="1" applyBorder="1" applyAlignment="1">
      <alignment horizontal="right" vertical="center"/>
    </xf>
    <xf numFmtId="0" fontId="36" fillId="25" borderId="83" xfId="0" applyFont="1" applyFill="1" applyBorder="1" applyAlignment="1">
      <alignment horizontal="right" vertical="center"/>
    </xf>
    <xf numFmtId="0" fontId="36" fillId="25" borderId="84" xfId="0" applyFont="1" applyFill="1" applyBorder="1" applyAlignment="1">
      <alignment horizontal="right" vertical="center"/>
    </xf>
    <xf numFmtId="0" fontId="36" fillId="25" borderId="87" xfId="0" applyFont="1" applyFill="1" applyBorder="1" applyAlignment="1">
      <alignment horizontal="right" vertical="center"/>
    </xf>
    <xf numFmtId="0" fontId="36" fillId="25" borderId="81" xfId="0" applyFont="1" applyFill="1" applyBorder="1" applyAlignment="1">
      <alignment horizontal="right" vertical="center"/>
    </xf>
    <xf numFmtId="0" fontId="36" fillId="25" borderId="82" xfId="0" applyFont="1" applyFill="1" applyBorder="1" applyAlignment="1">
      <alignment horizontal="right" vertical="center"/>
    </xf>
    <xf numFmtId="0" fontId="36" fillId="25" borderId="91" xfId="0" applyFont="1" applyFill="1" applyBorder="1" applyAlignment="1">
      <alignment horizontal="right" vertical="center" wrapText="1" shrinkToFit="1"/>
    </xf>
    <xf numFmtId="0" fontId="36" fillId="25" borderId="60" xfId="0" applyFont="1" applyFill="1" applyBorder="1" applyAlignment="1">
      <alignment horizontal="right" vertical="center" wrapText="1" shrinkToFit="1"/>
    </xf>
    <xf numFmtId="0" fontId="36" fillId="25" borderId="46" xfId="0" applyFont="1" applyFill="1" applyBorder="1" applyAlignment="1">
      <alignment horizontal="right" vertical="center" wrapText="1" shrinkToFit="1"/>
    </xf>
    <xf numFmtId="0" fontId="22" fillId="0" borderId="48" xfId="0" applyFont="1" applyBorder="1" applyAlignment="1">
      <alignment horizontal="right" vertical="center"/>
    </xf>
    <xf numFmtId="0" fontId="22" fillId="0" borderId="35" xfId="0" applyFont="1" applyBorder="1" applyAlignment="1">
      <alignment horizontal="right" vertical="center"/>
    </xf>
    <xf numFmtId="0" fontId="42" fillId="0" borderId="57" xfId="0" applyFont="1" applyBorder="1" applyAlignment="1">
      <alignment horizontal="center" vertical="center"/>
    </xf>
    <xf numFmtId="0" fontId="22" fillId="25" borderId="32" xfId="0" applyFont="1" applyFill="1" applyBorder="1" applyAlignment="1">
      <alignment horizontal="left" vertical="center"/>
    </xf>
    <xf numFmtId="0" fontId="22" fillId="25" borderId="33" xfId="0" applyFont="1" applyFill="1" applyBorder="1" applyAlignment="1">
      <alignment horizontal="left" vertical="center"/>
    </xf>
    <xf numFmtId="0" fontId="22" fillId="0" borderId="41" xfId="0" applyFont="1" applyFill="1" applyBorder="1" applyAlignment="1" applyProtection="1">
      <alignment horizontal="left" vertical="center"/>
    </xf>
    <xf numFmtId="0" fontId="22" fillId="0" borderId="37" xfId="0" applyFont="1" applyFill="1" applyBorder="1" applyAlignment="1" applyProtection="1">
      <alignment horizontal="left" vertical="center"/>
    </xf>
    <xf numFmtId="0" fontId="35" fillId="0" borderId="67" xfId="0" applyFont="1" applyFill="1" applyBorder="1" applyAlignment="1">
      <alignment vertical="center" shrinkToFit="1"/>
    </xf>
    <xf numFmtId="0" fontId="35" fillId="0" borderId="64" xfId="0" applyFont="1" applyFill="1" applyBorder="1" applyAlignment="1">
      <alignment vertical="center" shrinkToFit="1"/>
    </xf>
    <xf numFmtId="0" fontId="36" fillId="26" borderId="60" xfId="0" applyFont="1" applyFill="1" applyBorder="1" applyAlignment="1" applyProtection="1">
      <alignment horizontal="right" vertical="center" shrinkToFit="1"/>
      <protection locked="0"/>
    </xf>
    <xf numFmtId="0" fontId="44" fillId="26" borderId="61" xfId="0" applyFont="1" applyFill="1" applyBorder="1" applyAlignment="1" applyProtection="1">
      <alignment horizontal="center" vertical="center"/>
      <protection locked="0"/>
    </xf>
    <xf numFmtId="49" fontId="36" fillId="26" borderId="60" xfId="0" applyNumberFormat="1" applyFont="1" applyFill="1" applyBorder="1" applyAlignment="1" applyProtection="1">
      <alignment horizontal="left" vertical="center" shrinkToFit="1"/>
      <protection locked="0"/>
    </xf>
    <xf numFmtId="49" fontId="36" fillId="26" borderId="61" xfId="0" applyNumberFormat="1" applyFont="1" applyFill="1" applyBorder="1" applyAlignment="1" applyProtection="1">
      <alignment horizontal="left" vertical="center" shrinkToFit="1"/>
      <protection locked="0"/>
    </xf>
    <xf numFmtId="0" fontId="35" fillId="0" borderId="39" xfId="0" applyFont="1" applyFill="1" applyBorder="1" applyAlignment="1">
      <alignment vertical="center" shrinkToFit="1"/>
    </xf>
    <xf numFmtId="0" fontId="35" fillId="0" borderId="60" xfId="0" applyFont="1" applyFill="1" applyBorder="1" applyAlignment="1">
      <alignment vertical="center" shrinkToFit="1"/>
    </xf>
    <xf numFmtId="49" fontId="34" fillId="26" borderId="40" xfId="0" applyNumberFormat="1" applyFont="1" applyFill="1" applyBorder="1" applyAlignment="1" applyProtection="1">
      <alignment horizontal="left" vertical="center"/>
      <protection locked="0"/>
    </xf>
    <xf numFmtId="49" fontId="34" fillId="26" borderId="35" xfId="0" applyNumberFormat="1" applyFont="1" applyFill="1" applyBorder="1" applyAlignment="1" applyProtection="1">
      <alignment horizontal="left" vertical="center"/>
      <protection locked="0"/>
    </xf>
    <xf numFmtId="49" fontId="34" fillId="26" borderId="36" xfId="0" applyNumberFormat="1" applyFont="1" applyFill="1" applyBorder="1" applyAlignment="1" applyProtection="1">
      <alignment horizontal="left" vertical="center"/>
      <protection locked="0"/>
    </xf>
    <xf numFmtId="49" fontId="43" fillId="26" borderId="92" xfId="0" applyNumberFormat="1" applyFont="1" applyFill="1" applyBorder="1" applyAlignment="1" applyProtection="1">
      <alignment horizontal="right" vertical="center"/>
      <protection locked="0"/>
    </xf>
    <xf numFmtId="49" fontId="36" fillId="26" borderId="85" xfId="0" applyNumberFormat="1" applyFont="1" applyFill="1" applyBorder="1" applyAlignment="1" applyProtection="1">
      <alignment horizontal="left" vertical="center"/>
      <protection locked="0"/>
    </xf>
    <xf numFmtId="49" fontId="36" fillId="26" borderId="92" xfId="0" applyNumberFormat="1" applyFont="1" applyFill="1" applyBorder="1" applyAlignment="1" applyProtection="1">
      <alignment horizontal="left" vertical="center"/>
      <protection locked="0"/>
    </xf>
    <xf numFmtId="49" fontId="36" fillId="26" borderId="97" xfId="0" applyNumberFormat="1" applyFont="1" applyFill="1" applyBorder="1" applyAlignment="1" applyProtection="1">
      <alignment horizontal="left" vertical="center"/>
      <protection locked="0"/>
    </xf>
    <xf numFmtId="0" fontId="43" fillId="26" borderId="98" xfId="0" applyFont="1" applyFill="1" applyBorder="1" applyAlignment="1" applyProtection="1">
      <alignment horizontal="right" vertical="center"/>
      <protection locked="0"/>
    </xf>
    <xf numFmtId="0" fontId="43" fillId="26" borderId="71" xfId="0" applyFont="1" applyFill="1" applyBorder="1" applyAlignment="1" applyProtection="1">
      <alignment horizontal="right" vertical="center"/>
      <protection locked="0"/>
    </xf>
    <xf numFmtId="49" fontId="36" fillId="26" borderId="93" xfId="0" applyNumberFormat="1" applyFont="1" applyFill="1" applyBorder="1" applyAlignment="1" applyProtection="1">
      <alignment horizontal="left" vertical="center"/>
      <protection locked="0"/>
    </xf>
    <xf numFmtId="49" fontId="34" fillId="26" borderId="38" xfId="0" applyNumberFormat="1" applyFont="1" applyFill="1" applyBorder="1" applyAlignment="1" applyProtection="1">
      <alignment horizontal="left" vertical="center"/>
      <protection locked="0"/>
    </xf>
    <xf numFmtId="49" fontId="34" fillId="26" borderId="56" xfId="0" applyNumberFormat="1" applyFont="1" applyFill="1" applyBorder="1" applyAlignment="1" applyProtection="1">
      <alignment horizontal="left" vertical="center"/>
      <protection locked="0"/>
    </xf>
    <xf numFmtId="0" fontId="22" fillId="0" borderId="31" xfId="0" applyFont="1" applyFill="1" applyBorder="1" applyAlignment="1" applyProtection="1">
      <alignment horizontal="left" vertical="center"/>
    </xf>
    <xf numFmtId="0" fontId="36" fillId="25" borderId="18" xfId="0" applyFont="1" applyFill="1" applyBorder="1" applyAlignment="1">
      <alignment horizontal="right" vertical="center"/>
    </xf>
    <xf numFmtId="0" fontId="22" fillId="0" borderId="51" xfId="0" applyFont="1" applyFill="1" applyBorder="1" applyAlignment="1" applyProtection="1">
      <alignment horizontal="left" vertical="center"/>
    </xf>
    <xf numFmtId="0" fontId="45" fillId="26" borderId="48" xfId="0" applyFont="1" applyFill="1" applyBorder="1" applyAlignment="1" applyProtection="1">
      <alignment horizontal="left" vertical="center"/>
      <protection locked="0"/>
    </xf>
    <xf numFmtId="0" fontId="45" fillId="26" borderId="35" xfId="0" applyFont="1" applyFill="1" applyBorder="1" applyAlignment="1" applyProtection="1">
      <alignment horizontal="left" vertical="center"/>
      <protection locked="0"/>
    </xf>
    <xf numFmtId="0" fontId="45" fillId="26" borderId="36" xfId="0" applyFont="1" applyFill="1" applyBorder="1" applyAlignment="1" applyProtection="1">
      <alignment horizontal="left" vertical="center"/>
      <protection locked="0"/>
    </xf>
    <xf numFmtId="0" fontId="34" fillId="26" borderId="35" xfId="0" applyFont="1" applyFill="1" applyBorder="1" applyAlignment="1" applyProtection="1">
      <alignment horizontal="left" vertical="center"/>
      <protection locked="0"/>
    </xf>
    <xf numFmtId="0" fontId="34" fillId="26" borderId="36" xfId="0" applyFont="1" applyFill="1" applyBorder="1" applyAlignment="1" applyProtection="1">
      <alignment horizontal="left" vertical="center"/>
      <protection locked="0"/>
    </xf>
    <xf numFmtId="0" fontId="22" fillId="0" borderId="41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36" fillId="25" borderId="78" xfId="0" applyFont="1" applyFill="1" applyBorder="1" applyAlignment="1">
      <alignment horizontal="right" vertical="center"/>
    </xf>
    <xf numFmtId="0" fontId="36" fillId="25" borderId="79" xfId="0" applyFont="1" applyFill="1" applyBorder="1" applyAlignment="1">
      <alignment horizontal="right" vertical="center"/>
    </xf>
    <xf numFmtId="49" fontId="36" fillId="26" borderId="15" xfId="0" applyNumberFormat="1" applyFont="1" applyFill="1" applyBorder="1" applyAlignment="1" applyProtection="1">
      <alignment horizontal="left" vertical="center"/>
      <protection locked="0"/>
    </xf>
    <xf numFmtId="49" fontId="36" fillId="26" borderId="18" xfId="0" applyNumberFormat="1" applyFont="1" applyFill="1" applyBorder="1" applyAlignment="1" applyProtection="1">
      <alignment horizontal="left" vertical="center"/>
      <protection locked="0"/>
    </xf>
    <xf numFmtId="49" fontId="36" fillId="26" borderId="19" xfId="0" applyNumberFormat="1" applyFont="1" applyFill="1" applyBorder="1" applyAlignment="1" applyProtection="1">
      <alignment horizontal="left" vertical="center"/>
      <protection locked="0"/>
    </xf>
    <xf numFmtId="0" fontId="36" fillId="25" borderId="94" xfId="0" applyFont="1" applyFill="1" applyBorder="1" applyAlignment="1">
      <alignment horizontal="right" vertical="center"/>
    </xf>
    <xf numFmtId="0" fontId="36" fillId="25" borderId="86" xfId="0" applyFont="1" applyFill="1" applyBorder="1" applyAlignment="1">
      <alignment horizontal="right" vertical="center"/>
    </xf>
    <xf numFmtId="0" fontId="22" fillId="25" borderId="41" xfId="0" applyFont="1" applyFill="1" applyBorder="1" applyAlignment="1">
      <alignment horizontal="left" vertical="center"/>
    </xf>
    <xf numFmtId="0" fontId="22" fillId="25" borderId="37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/>
    </xf>
    <xf numFmtId="0" fontId="22" fillId="0" borderId="33" xfId="0" applyFont="1" applyFill="1" applyBorder="1" applyAlignment="1">
      <alignment horizontal="left" vertical="center"/>
    </xf>
    <xf numFmtId="0" fontId="22" fillId="0" borderId="54" xfId="0" applyFont="1" applyFill="1" applyBorder="1" applyAlignment="1" applyProtection="1">
      <alignment horizontal="left" vertical="center"/>
    </xf>
    <xf numFmtId="0" fontId="22" fillId="0" borderId="34" xfId="0" applyFont="1" applyFill="1" applyBorder="1" applyAlignment="1" applyProtection="1">
      <alignment horizontal="left" vertical="center"/>
    </xf>
    <xf numFmtId="0" fontId="24" fillId="0" borderId="130" xfId="0" applyFont="1" applyFill="1" applyBorder="1" applyAlignment="1" applyProtection="1">
      <alignment horizontal="center" vertical="center"/>
    </xf>
    <xf numFmtId="0" fontId="22" fillId="25" borderId="35" xfId="0" applyFont="1" applyFill="1" applyBorder="1" applyAlignment="1">
      <alignment horizontal="left" vertical="center"/>
    </xf>
    <xf numFmtId="0" fontId="22" fillId="25" borderId="52" xfId="0" applyFont="1" applyFill="1" applyBorder="1" applyAlignment="1">
      <alignment horizontal="left" vertical="center"/>
    </xf>
    <xf numFmtId="0" fontId="21" fillId="24" borderId="51" xfId="0" applyFont="1" applyFill="1" applyBorder="1" applyAlignment="1">
      <alignment horizontal="center" vertical="center"/>
    </xf>
    <xf numFmtId="0" fontId="21" fillId="24" borderId="37" xfId="0" applyFont="1" applyFill="1" applyBorder="1" applyAlignment="1">
      <alignment horizontal="center" vertical="center"/>
    </xf>
    <xf numFmtId="0" fontId="21" fillId="24" borderId="53" xfId="0" applyFont="1" applyFill="1" applyBorder="1" applyAlignment="1">
      <alignment horizontal="center" vertical="center"/>
    </xf>
    <xf numFmtId="178" fontId="34" fillId="27" borderId="40" xfId="0" applyNumberFormat="1" applyFont="1" applyFill="1" applyBorder="1" applyAlignment="1">
      <alignment horizontal="right" vertical="center"/>
    </xf>
    <xf numFmtId="178" fontId="34" fillId="27" borderId="35" xfId="0" applyNumberFormat="1" applyFont="1" applyFill="1" applyBorder="1" applyAlignment="1">
      <alignment horizontal="right" vertical="center"/>
    </xf>
    <xf numFmtId="178" fontId="34" fillId="27" borderId="36" xfId="0" applyNumberFormat="1" applyFont="1" applyFill="1" applyBorder="1" applyAlignment="1">
      <alignment horizontal="right" vertical="center"/>
    </xf>
    <xf numFmtId="178" fontId="34" fillId="27" borderId="41" xfId="0" applyNumberFormat="1" applyFont="1" applyFill="1" applyBorder="1" applyAlignment="1">
      <alignment horizontal="right" vertical="center"/>
    </xf>
    <xf numFmtId="178" fontId="34" fillId="27" borderId="37" xfId="0" applyNumberFormat="1" applyFont="1" applyFill="1" applyBorder="1" applyAlignment="1">
      <alignment horizontal="right" vertical="center"/>
    </xf>
    <xf numFmtId="178" fontId="34" fillId="27" borderId="38" xfId="0" applyNumberFormat="1" applyFont="1" applyFill="1" applyBorder="1" applyAlignment="1">
      <alignment horizontal="right" vertical="center"/>
    </xf>
    <xf numFmtId="0" fontId="22" fillId="26" borderId="55" xfId="0" applyFont="1" applyFill="1" applyBorder="1" applyAlignment="1" applyProtection="1">
      <alignment horizontal="left" vertical="center"/>
      <protection locked="0"/>
    </xf>
    <xf numFmtId="49" fontId="23" fillId="26" borderId="120" xfId="0" applyNumberFormat="1" applyFont="1" applyFill="1" applyBorder="1" applyAlignment="1" applyProtection="1">
      <alignment horizontal="left" vertical="top" wrapText="1"/>
      <protection locked="0"/>
    </xf>
    <xf numFmtId="49" fontId="23" fillId="26" borderId="121" xfId="0" applyNumberFormat="1" applyFont="1" applyFill="1" applyBorder="1" applyAlignment="1" applyProtection="1">
      <alignment horizontal="left" vertical="top" wrapText="1"/>
      <protection locked="0"/>
    </xf>
    <xf numFmtId="49" fontId="23" fillId="26" borderId="122" xfId="0" applyNumberFormat="1" applyFont="1" applyFill="1" applyBorder="1" applyAlignment="1" applyProtection="1">
      <alignment horizontal="left" vertical="top" wrapText="1"/>
      <protection locked="0"/>
    </xf>
    <xf numFmtId="0" fontId="23" fillId="26" borderId="90" xfId="0" applyFont="1" applyFill="1" applyBorder="1" applyAlignment="1" applyProtection="1">
      <alignment horizontal="left" vertical="center" wrapText="1"/>
      <protection locked="0"/>
    </xf>
    <xf numFmtId="0" fontId="23" fillId="26" borderId="0" xfId="0" applyFont="1" applyFill="1" applyBorder="1" applyAlignment="1" applyProtection="1">
      <alignment horizontal="left" vertical="center" wrapText="1"/>
      <protection locked="0"/>
    </xf>
    <xf numFmtId="0" fontId="23" fillId="26" borderId="68" xfId="0" applyFont="1" applyFill="1" applyBorder="1" applyAlignment="1" applyProtection="1">
      <alignment horizontal="left" vertical="center" wrapText="1"/>
      <protection locked="0"/>
    </xf>
    <xf numFmtId="0" fontId="23" fillId="26" borderId="41" xfId="0" applyFont="1" applyFill="1" applyBorder="1" applyAlignment="1" applyProtection="1">
      <alignment horizontal="left" vertical="center" wrapText="1"/>
      <protection locked="0"/>
    </xf>
    <xf numFmtId="0" fontId="23" fillId="26" borderId="37" xfId="0" applyFont="1" applyFill="1" applyBorder="1" applyAlignment="1" applyProtection="1">
      <alignment horizontal="left" vertical="center" wrapText="1"/>
      <protection locked="0"/>
    </xf>
    <xf numFmtId="0" fontId="23" fillId="26" borderId="38" xfId="0" applyFont="1" applyFill="1" applyBorder="1" applyAlignment="1" applyProtection="1">
      <alignment horizontal="left" vertical="center" wrapText="1"/>
      <protection locked="0"/>
    </xf>
    <xf numFmtId="0" fontId="23" fillId="0" borderId="40" xfId="0" applyFont="1" applyFill="1" applyBorder="1" applyAlignment="1" applyProtection="1">
      <alignment horizontal="center" vertical="center" wrapText="1"/>
    </xf>
    <xf numFmtId="0" fontId="23" fillId="0" borderId="35" xfId="0" applyFont="1" applyFill="1" applyBorder="1" applyAlignment="1" applyProtection="1">
      <alignment horizontal="center" vertical="center" wrapText="1"/>
    </xf>
    <xf numFmtId="0" fontId="23" fillId="0" borderId="36" xfId="0" applyFont="1" applyFill="1" applyBorder="1" applyAlignment="1" applyProtection="1">
      <alignment horizontal="center" vertical="center" wrapText="1"/>
    </xf>
    <xf numFmtId="0" fontId="23" fillId="0" borderId="41" xfId="0" applyFont="1" applyFill="1" applyBorder="1" applyAlignment="1" applyProtection="1">
      <alignment horizontal="center" vertical="center" wrapText="1"/>
    </xf>
    <xf numFmtId="0" fontId="23" fillId="0" borderId="37" xfId="0" applyFont="1" applyFill="1" applyBorder="1" applyAlignment="1" applyProtection="1">
      <alignment horizontal="center" vertical="center" wrapText="1"/>
    </xf>
    <xf numFmtId="0" fontId="23" fillId="0" borderId="38" xfId="0" applyFont="1" applyFill="1" applyBorder="1" applyAlignment="1" applyProtection="1">
      <alignment horizontal="center" vertical="center" wrapText="1"/>
    </xf>
    <xf numFmtId="0" fontId="22" fillId="25" borderId="31" xfId="0" applyFont="1" applyFill="1" applyBorder="1" applyAlignment="1">
      <alignment horizontal="center" vertical="center" wrapText="1"/>
    </xf>
    <xf numFmtId="0" fontId="21" fillId="0" borderId="132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34" fillId="25" borderId="32" xfId="0" applyFont="1" applyFill="1" applyBorder="1" applyAlignment="1">
      <alignment horizontal="right" vertical="center" wrapText="1"/>
    </xf>
    <xf numFmtId="0" fontId="34" fillId="25" borderId="33" xfId="0" applyFont="1" applyFill="1" applyBorder="1" applyAlignment="1">
      <alignment horizontal="right" vertical="center" wrapText="1"/>
    </xf>
    <xf numFmtId="0" fontId="34" fillId="25" borderId="34" xfId="0" applyFont="1" applyFill="1" applyBorder="1" applyAlignment="1">
      <alignment horizontal="right" vertical="center" wrapText="1"/>
    </xf>
    <xf numFmtId="0" fontId="28" fillId="0" borderId="0" xfId="0" applyFont="1" applyAlignment="1" applyProtection="1">
      <alignment horizontal="center" vertical="center"/>
    </xf>
    <xf numFmtId="0" fontId="65" fillId="27" borderId="0" xfId="0" applyNumberFormat="1" applyFont="1" applyFill="1" applyAlignment="1" applyProtection="1">
      <alignment horizontal="left" vertical="center"/>
    </xf>
    <xf numFmtId="0" fontId="64" fillId="27" borderId="0" xfId="0" applyFont="1" applyFill="1" applyAlignment="1" applyProtection="1">
      <alignment horizontal="left" vertical="center"/>
    </xf>
    <xf numFmtId="0" fontId="0" fillId="24" borderId="45" xfId="0" applyFont="1" applyFill="1" applyBorder="1" applyAlignment="1" applyProtection="1">
      <alignment horizontal="center" vertical="center"/>
    </xf>
    <xf numFmtId="0" fontId="24" fillId="24" borderId="45" xfId="0" applyFont="1" applyFill="1" applyBorder="1" applyAlignment="1" applyProtection="1">
      <alignment horizontal="center" vertical="center"/>
    </xf>
    <xf numFmtId="0" fontId="24" fillId="24" borderId="23" xfId="0" applyFont="1" applyFill="1" applyBorder="1" applyAlignment="1" applyProtection="1">
      <alignment horizontal="center" vertical="center"/>
    </xf>
    <xf numFmtId="0" fontId="24" fillId="24" borderId="43" xfId="0" applyFont="1" applyFill="1" applyBorder="1" applyAlignment="1" applyProtection="1">
      <alignment horizontal="center" vertical="center" wrapText="1"/>
    </xf>
    <xf numFmtId="0" fontId="24" fillId="24" borderId="44" xfId="0" applyFont="1" applyFill="1" applyBorder="1" applyAlignment="1" applyProtection="1">
      <alignment horizontal="center" vertical="center"/>
    </xf>
    <xf numFmtId="0" fontId="31" fillId="27" borderId="63" xfId="0" applyFont="1" applyFill="1" applyBorder="1">
      <alignment vertical="center"/>
    </xf>
    <xf numFmtId="0" fontId="0" fillId="24" borderId="43" xfId="0" applyFont="1" applyFill="1" applyBorder="1" applyAlignment="1" applyProtection="1">
      <alignment horizontal="center" vertical="center" wrapText="1"/>
    </xf>
    <xf numFmtId="0" fontId="0" fillId="24" borderId="44" xfId="0" applyFont="1" applyFill="1" applyBorder="1" applyAlignment="1" applyProtection="1">
      <alignment horizontal="center" vertical="center"/>
    </xf>
    <xf numFmtId="0" fontId="31" fillId="27" borderId="0" xfId="0" applyNumberFormat="1" applyFont="1" applyFill="1" applyAlignment="1" applyProtection="1">
      <alignment horizontal="left" vertical="center"/>
    </xf>
    <xf numFmtId="0" fontId="31" fillId="27" borderId="0" xfId="0" applyFont="1" applyFill="1" applyAlignment="1" applyProtection="1">
      <alignment horizontal="left" vertical="center"/>
    </xf>
    <xf numFmtId="0" fontId="0" fillId="24" borderId="23" xfId="0" applyFont="1" applyFill="1" applyBorder="1" applyAlignment="1" applyProtection="1">
      <alignment horizontal="center" vertical="center"/>
    </xf>
    <xf numFmtId="0" fontId="31" fillId="27" borderId="63" xfId="0" applyNumberFormat="1" applyFont="1" applyFill="1" applyBorder="1" applyAlignment="1" applyProtection="1">
      <alignment horizontal="center" vertical="center"/>
    </xf>
    <xf numFmtId="0" fontId="0" fillId="24" borderId="46" xfId="0" applyFont="1" applyFill="1" applyBorder="1" applyAlignment="1" applyProtection="1">
      <alignment horizontal="center" vertical="center"/>
    </xf>
    <xf numFmtId="0" fontId="0" fillId="24" borderId="47" xfId="0" applyFont="1" applyFill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良い" xfId="42" builtinId="26" customBuiltin="1"/>
  </cellStyles>
  <dxfs count="0"/>
  <tableStyles count="0" defaultTableStyle="TableStyleMedium2" defaultPivotStyle="PivotStyleLight16"/>
  <colors>
    <mruColors>
      <color rgb="FFCCFFFF"/>
      <color rgb="FFFFCCFF"/>
      <color rgb="FFFFFFCC"/>
      <color rgb="FF99CCFF"/>
      <color rgb="FFFF99CC"/>
      <color rgb="FFE73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27609</xdr:colOff>
      <xdr:row>25</xdr:row>
      <xdr:rowOff>27609</xdr:rowOff>
    </xdr:from>
    <xdr:to>
      <xdr:col>1</xdr:col>
      <xdr:colOff>244946</xdr:colOff>
      <xdr:row>26</xdr:row>
      <xdr:rowOff>256006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9B513ED-0988-48E2-84D6-2FD2F569F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09" y="6985000"/>
          <a:ext cx="1652989" cy="504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G64"/>
  <sheetViews>
    <sheetView showGridLines="0" showZeros="0" tabSelected="1" zoomScale="69" zoomScaleNormal="69" zoomScaleSheetLayoutView="70" workbookViewId="0">
      <selection activeCell="F2" sqref="F2:K2"/>
    </sheetView>
  </sheetViews>
  <sheetFormatPr defaultRowHeight="13.5"/>
  <cols>
    <col min="1" max="1" width="18.75" customWidth="1"/>
    <col min="2" max="2" width="19.5" customWidth="1"/>
    <col min="3" max="3" width="6.25" customWidth="1"/>
    <col min="4" max="4" width="3" customWidth="1"/>
    <col min="5" max="8" width="3.625" customWidth="1"/>
    <col min="9" max="9" width="3.375" customWidth="1"/>
    <col min="10" max="11" width="3.625" customWidth="1"/>
    <col min="12" max="14" width="3.25" customWidth="1"/>
    <col min="15" max="15" width="3.75" customWidth="1"/>
    <col min="16" max="16" width="3.25" customWidth="1"/>
    <col min="17" max="19" width="4.5" customWidth="1"/>
    <col min="20" max="20" width="3" customWidth="1"/>
    <col min="21" max="21" width="3.625" customWidth="1"/>
    <col min="22" max="32" width="3.75" customWidth="1"/>
    <col min="33" max="33" width="15.375" customWidth="1"/>
  </cols>
  <sheetData>
    <row r="1" spans="1:33" ht="26.25" thickBot="1">
      <c r="A1" s="272" t="s">
        <v>11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4"/>
    </row>
    <row r="2" spans="1:33" ht="30" customHeight="1" thickBot="1">
      <c r="A2" s="62"/>
      <c r="B2" s="319" t="s">
        <v>59</v>
      </c>
      <c r="C2" s="319"/>
      <c r="D2" s="68" t="str">
        <f>IF(F2="","*","")</f>
        <v>*</v>
      </c>
      <c r="E2" s="63" t="s">
        <v>42</v>
      </c>
      <c r="F2" s="301"/>
      <c r="G2" s="301"/>
      <c r="H2" s="301"/>
      <c r="I2" s="301"/>
      <c r="J2" s="301"/>
      <c r="K2" s="301"/>
      <c r="L2" s="64" t="s">
        <v>46</v>
      </c>
      <c r="M2" s="301"/>
      <c r="N2" s="302"/>
      <c r="O2" s="63" t="s">
        <v>44</v>
      </c>
      <c r="P2" s="301"/>
      <c r="Q2" s="301"/>
      <c r="R2" s="301"/>
      <c r="S2" s="301"/>
      <c r="T2" s="302"/>
      <c r="U2" s="63" t="s">
        <v>43</v>
      </c>
      <c r="V2" s="301"/>
      <c r="W2" s="301"/>
      <c r="X2" s="301"/>
      <c r="Y2" s="301"/>
      <c r="Z2" s="302"/>
      <c r="AA2" s="63" t="s">
        <v>45</v>
      </c>
      <c r="AB2" s="301"/>
      <c r="AC2" s="301"/>
      <c r="AD2" s="301"/>
      <c r="AE2" s="301"/>
      <c r="AF2" s="327"/>
    </row>
    <row r="3" spans="1:33" ht="21.95" customHeight="1">
      <c r="A3" s="324" t="s">
        <v>60</v>
      </c>
      <c r="B3" s="325"/>
      <c r="C3" s="38" t="str">
        <f>IF(A4="","*","")</f>
        <v>*</v>
      </c>
      <c r="D3" s="60"/>
      <c r="E3" s="60"/>
      <c r="F3" s="60"/>
      <c r="G3" s="60"/>
      <c r="H3" s="60"/>
      <c r="I3" s="58"/>
      <c r="J3" s="315" t="s">
        <v>40</v>
      </c>
      <c r="K3" s="315"/>
      <c r="L3" s="316"/>
      <c r="M3" s="326" t="s">
        <v>85</v>
      </c>
      <c r="N3" s="326"/>
      <c r="O3" s="326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9"/>
    </row>
    <row r="4" spans="1:33" ht="21.95" customHeight="1">
      <c r="A4" s="278"/>
      <c r="B4" s="279"/>
      <c r="C4" s="279"/>
      <c r="D4" s="279"/>
      <c r="E4" s="279"/>
      <c r="F4" s="279"/>
      <c r="G4" s="279"/>
      <c r="H4" s="279"/>
      <c r="I4" s="280"/>
      <c r="J4" s="298" t="s">
        <v>38</v>
      </c>
      <c r="K4" s="299"/>
      <c r="L4" s="300"/>
      <c r="M4" s="295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7"/>
    </row>
    <row r="5" spans="1:33" ht="21.95" customHeight="1">
      <c r="A5" s="278"/>
      <c r="B5" s="279"/>
      <c r="C5" s="279"/>
      <c r="D5" s="279"/>
      <c r="E5" s="279"/>
      <c r="F5" s="279"/>
      <c r="G5" s="279"/>
      <c r="H5" s="279"/>
      <c r="I5" s="280"/>
      <c r="J5" s="298" t="s">
        <v>28</v>
      </c>
      <c r="K5" s="299"/>
      <c r="L5" s="300"/>
      <c r="M5" s="295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7"/>
    </row>
    <row r="6" spans="1:33" ht="21.95" customHeight="1">
      <c r="A6" s="278"/>
      <c r="B6" s="279"/>
      <c r="C6" s="279"/>
      <c r="D6" s="279"/>
      <c r="E6" s="279"/>
      <c r="F6" s="279"/>
      <c r="G6" s="279"/>
      <c r="H6" s="279"/>
      <c r="I6" s="280"/>
      <c r="J6" s="298" t="s">
        <v>83</v>
      </c>
      <c r="K6" s="299"/>
      <c r="L6" s="300"/>
      <c r="M6" s="303"/>
      <c r="N6" s="288"/>
      <c r="O6" s="288"/>
      <c r="P6" s="288"/>
      <c r="Q6" s="288"/>
      <c r="R6" s="288"/>
      <c r="S6" s="288"/>
      <c r="T6" s="288"/>
      <c r="U6" s="304"/>
      <c r="V6" s="339" t="s">
        <v>81</v>
      </c>
      <c r="W6" s="340"/>
      <c r="X6" s="288"/>
      <c r="Y6" s="288"/>
      <c r="Z6" s="288"/>
      <c r="AA6" s="288"/>
      <c r="AB6" s="288"/>
      <c r="AC6" s="288"/>
      <c r="AD6" s="288"/>
      <c r="AE6" s="288"/>
      <c r="AF6" s="289"/>
    </row>
    <row r="7" spans="1:33" ht="21.95" customHeight="1" thickBot="1">
      <c r="A7" s="275"/>
      <c r="B7" s="276"/>
      <c r="C7" s="276"/>
      <c r="D7" s="276"/>
      <c r="E7" s="276"/>
      <c r="F7" s="276"/>
      <c r="G7" s="276"/>
      <c r="H7" s="276"/>
      <c r="I7" s="277"/>
      <c r="J7" s="52"/>
      <c r="K7" s="52"/>
      <c r="L7" s="52"/>
      <c r="M7" s="305" t="s">
        <v>80</v>
      </c>
      <c r="N7" s="305"/>
      <c r="O7" s="305"/>
      <c r="P7" s="305"/>
      <c r="Q7" s="305"/>
      <c r="R7" s="305"/>
      <c r="S7" s="305"/>
      <c r="T7" s="305"/>
      <c r="U7" s="305"/>
      <c r="V7" s="306"/>
      <c r="W7" s="306"/>
      <c r="X7" s="305"/>
      <c r="Y7" s="305"/>
      <c r="Z7" s="305"/>
      <c r="AA7" s="305"/>
      <c r="AB7" s="305"/>
      <c r="AC7" s="305"/>
      <c r="AD7" s="305"/>
      <c r="AE7" s="305"/>
      <c r="AF7" s="307"/>
    </row>
    <row r="8" spans="1:33" ht="21.95" customHeight="1">
      <c r="A8" s="324" t="s">
        <v>61</v>
      </c>
      <c r="B8" s="325"/>
      <c r="C8" s="38" t="str">
        <f>IF(A9="","*","")</f>
        <v>*</v>
      </c>
      <c r="D8" s="60"/>
      <c r="E8" s="60"/>
      <c r="F8" s="60"/>
      <c r="G8" s="60"/>
      <c r="H8" s="60"/>
      <c r="I8" s="58"/>
      <c r="J8" s="315" t="s">
        <v>40</v>
      </c>
      <c r="K8" s="315"/>
      <c r="L8" s="316"/>
      <c r="M8" s="284" t="s">
        <v>41</v>
      </c>
      <c r="N8" s="284"/>
      <c r="O8" s="284"/>
      <c r="P8" s="285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7"/>
      <c r="AG8" s="6"/>
    </row>
    <row r="9" spans="1:33" ht="21.95" customHeight="1">
      <c r="A9" s="281"/>
      <c r="B9" s="282"/>
      <c r="C9" s="282"/>
      <c r="D9" s="282"/>
      <c r="E9" s="282"/>
      <c r="F9" s="282"/>
      <c r="G9" s="282"/>
      <c r="H9" s="282"/>
      <c r="I9" s="283"/>
      <c r="J9" s="298" t="s">
        <v>38</v>
      </c>
      <c r="K9" s="299"/>
      <c r="L9" s="300"/>
      <c r="M9" s="295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7"/>
    </row>
    <row r="10" spans="1:33" ht="21.95" customHeight="1">
      <c r="A10" s="278"/>
      <c r="B10" s="279"/>
      <c r="C10" s="279"/>
      <c r="D10" s="279"/>
      <c r="E10" s="279"/>
      <c r="F10" s="279"/>
      <c r="G10" s="279"/>
      <c r="H10" s="279"/>
      <c r="I10" s="280"/>
      <c r="J10" s="298" t="s">
        <v>28</v>
      </c>
      <c r="K10" s="299"/>
      <c r="L10" s="300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9"/>
    </row>
    <row r="11" spans="1:33" ht="21.95" customHeight="1">
      <c r="A11" s="278"/>
      <c r="B11" s="279"/>
      <c r="C11" s="279"/>
      <c r="D11" s="279"/>
      <c r="E11" s="279"/>
      <c r="F11" s="279"/>
      <c r="G11" s="279"/>
      <c r="H11" s="279"/>
      <c r="I11" s="280"/>
      <c r="J11" s="311" t="s">
        <v>82</v>
      </c>
      <c r="K11" s="312"/>
      <c r="L11" s="313"/>
      <c r="M11" s="336"/>
      <c r="N11" s="337"/>
      <c r="O11" s="337"/>
      <c r="P11" s="337"/>
      <c r="Q11" s="337"/>
      <c r="R11" s="337"/>
      <c r="S11" s="337"/>
      <c r="T11" s="337"/>
      <c r="U11" s="338"/>
      <c r="V11" s="335" t="s">
        <v>81</v>
      </c>
      <c r="W11" s="335"/>
      <c r="X11" s="337"/>
      <c r="Y11" s="337"/>
      <c r="Z11" s="337"/>
      <c r="AA11" s="337"/>
      <c r="AB11" s="337"/>
      <c r="AC11" s="337"/>
      <c r="AD11" s="337"/>
      <c r="AE11" s="337"/>
      <c r="AF11" s="341"/>
    </row>
    <row r="12" spans="1:33" ht="21.95" customHeight="1" thickBot="1">
      <c r="A12" s="275"/>
      <c r="B12" s="276"/>
      <c r="C12" s="276"/>
      <c r="D12" s="276"/>
      <c r="E12" s="276"/>
      <c r="F12" s="276"/>
      <c r="G12" s="276"/>
      <c r="H12" s="276"/>
      <c r="I12" s="277"/>
      <c r="J12" s="308" t="s">
        <v>39</v>
      </c>
      <c r="K12" s="309"/>
      <c r="L12" s="310"/>
      <c r="M12" s="290"/>
      <c r="N12" s="291"/>
      <c r="O12" s="291"/>
      <c r="P12" s="291"/>
      <c r="Q12" s="291"/>
      <c r="R12" s="291"/>
      <c r="S12" s="291"/>
      <c r="T12" s="291"/>
      <c r="U12" s="292"/>
      <c r="V12" s="293" t="s">
        <v>84</v>
      </c>
      <c r="W12" s="293"/>
      <c r="X12" s="291"/>
      <c r="Y12" s="291"/>
      <c r="Z12" s="291"/>
      <c r="AA12" s="291"/>
      <c r="AB12" s="291"/>
      <c r="AC12" s="291"/>
      <c r="AD12" s="291"/>
      <c r="AE12" s="291"/>
      <c r="AF12" s="294"/>
    </row>
    <row r="13" spans="1:33" ht="21.95" customHeight="1">
      <c r="A13" s="330" t="s">
        <v>62</v>
      </c>
      <c r="B13" s="331"/>
      <c r="C13" s="56" t="str">
        <f>IF(A14="","*","")</f>
        <v>*</v>
      </c>
      <c r="D13" s="61"/>
      <c r="E13" s="61"/>
      <c r="F13" s="61"/>
      <c r="G13" s="61"/>
      <c r="H13" s="61"/>
      <c r="I13" s="57"/>
      <c r="J13" s="314" t="s">
        <v>40</v>
      </c>
      <c r="K13" s="315"/>
      <c r="L13" s="316"/>
      <c r="M13" s="284" t="s">
        <v>41</v>
      </c>
      <c r="N13" s="284"/>
      <c r="O13" s="284"/>
      <c r="P13" s="285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7"/>
      <c r="AG13" s="71"/>
    </row>
    <row r="14" spans="1:33" ht="21.95" customHeight="1">
      <c r="A14" s="281"/>
      <c r="B14" s="282"/>
      <c r="C14" s="282"/>
      <c r="D14" s="282"/>
      <c r="E14" s="282"/>
      <c r="F14" s="282"/>
      <c r="G14" s="282"/>
      <c r="H14" s="282"/>
      <c r="I14" s="283"/>
      <c r="J14" s="300" t="s">
        <v>38</v>
      </c>
      <c r="K14" s="345"/>
      <c r="L14" s="345"/>
      <c r="M14" s="356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8"/>
    </row>
    <row r="15" spans="1:33" ht="21.95" customHeight="1">
      <c r="A15" s="278"/>
      <c r="B15" s="279"/>
      <c r="C15" s="279"/>
      <c r="D15" s="279"/>
      <c r="E15" s="279"/>
      <c r="F15" s="279"/>
      <c r="G15" s="279"/>
      <c r="H15" s="279"/>
      <c r="I15" s="280"/>
      <c r="J15" s="300" t="s">
        <v>28</v>
      </c>
      <c r="K15" s="345"/>
      <c r="L15" s="345"/>
      <c r="M15" s="356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8"/>
    </row>
    <row r="16" spans="1:33" ht="21.95" customHeight="1">
      <c r="A16" s="278"/>
      <c r="B16" s="279"/>
      <c r="C16" s="279"/>
      <c r="D16" s="279"/>
      <c r="E16" s="279"/>
      <c r="F16" s="279"/>
      <c r="G16" s="279"/>
      <c r="H16" s="279"/>
      <c r="I16" s="280"/>
      <c r="J16" s="359" t="s">
        <v>83</v>
      </c>
      <c r="K16" s="360"/>
      <c r="L16" s="360"/>
      <c r="M16" s="336"/>
      <c r="N16" s="337"/>
      <c r="O16" s="337"/>
      <c r="P16" s="337"/>
      <c r="Q16" s="337"/>
      <c r="R16" s="337"/>
      <c r="S16" s="337"/>
      <c r="T16" s="337"/>
      <c r="U16" s="338"/>
      <c r="V16" s="335" t="s">
        <v>81</v>
      </c>
      <c r="W16" s="335"/>
      <c r="X16" s="337"/>
      <c r="Y16" s="337"/>
      <c r="Z16" s="337"/>
      <c r="AA16" s="337"/>
      <c r="AB16" s="337"/>
      <c r="AC16" s="337"/>
      <c r="AD16" s="337"/>
      <c r="AE16" s="337"/>
      <c r="AF16" s="341"/>
    </row>
    <row r="17" spans="1:33" ht="21.95" customHeight="1" thickBot="1">
      <c r="A17" s="275"/>
      <c r="B17" s="276"/>
      <c r="C17" s="276"/>
      <c r="D17" s="276"/>
      <c r="E17" s="276"/>
      <c r="F17" s="276"/>
      <c r="G17" s="276"/>
      <c r="H17" s="276"/>
      <c r="I17" s="277"/>
      <c r="J17" s="354" t="s">
        <v>39</v>
      </c>
      <c r="K17" s="354"/>
      <c r="L17" s="355"/>
      <c r="M17" s="290"/>
      <c r="N17" s="291"/>
      <c r="O17" s="291"/>
      <c r="P17" s="291"/>
      <c r="Q17" s="291"/>
      <c r="R17" s="291"/>
      <c r="S17" s="291"/>
      <c r="T17" s="291"/>
      <c r="U17" s="292"/>
      <c r="V17" s="293" t="s">
        <v>84</v>
      </c>
      <c r="W17" s="293"/>
      <c r="X17" s="291"/>
      <c r="Y17" s="291"/>
      <c r="Z17" s="291"/>
      <c r="AA17" s="291"/>
      <c r="AB17" s="291"/>
      <c r="AC17" s="291"/>
      <c r="AD17" s="291"/>
      <c r="AE17" s="291"/>
      <c r="AF17" s="294"/>
    </row>
    <row r="18" spans="1:33" ht="21.95" customHeight="1">
      <c r="A18" s="346" t="s">
        <v>63</v>
      </c>
      <c r="B18" s="323"/>
      <c r="C18" s="54" t="str">
        <f>IF(A19="","*","")</f>
        <v>*</v>
      </c>
      <c r="D18" s="322" t="s">
        <v>47</v>
      </c>
      <c r="E18" s="323"/>
      <c r="F18" s="323"/>
      <c r="G18" s="323"/>
      <c r="H18" s="323"/>
      <c r="I18" s="55" t="str">
        <f>IF(D19="","*","")</f>
        <v>*</v>
      </c>
      <c r="J18" s="352" t="s">
        <v>66</v>
      </c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9" t="str">
        <f>IF(J19="","*","")</f>
        <v>*</v>
      </c>
      <c r="V18" s="361" t="s">
        <v>64</v>
      </c>
      <c r="W18" s="362"/>
      <c r="X18" s="362"/>
      <c r="Y18" s="362"/>
      <c r="Z18" s="362"/>
      <c r="AA18" s="362"/>
      <c r="AB18" s="362"/>
      <c r="AC18" s="362"/>
      <c r="AD18" s="362"/>
      <c r="AE18" s="362"/>
      <c r="AF18" s="41" t="str">
        <f>IF(V19="","*","")</f>
        <v>*</v>
      </c>
    </row>
    <row r="19" spans="1:33" ht="24" customHeight="1">
      <c r="A19" s="347"/>
      <c r="B19" s="348"/>
      <c r="C19" s="349"/>
      <c r="D19" s="350"/>
      <c r="E19" s="350"/>
      <c r="F19" s="350"/>
      <c r="G19" s="350"/>
      <c r="H19" s="350"/>
      <c r="I19" s="351"/>
      <c r="J19" s="332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4"/>
      <c r="V19" s="151"/>
      <c r="W19" s="152"/>
      <c r="X19" s="152"/>
      <c r="Y19" s="152"/>
      <c r="Z19" s="152"/>
      <c r="AA19" s="152"/>
      <c r="AB19" s="152"/>
      <c r="AC19" s="152"/>
      <c r="AD19" s="152"/>
      <c r="AE19" s="152"/>
      <c r="AF19" s="153"/>
      <c r="AG19" s="5"/>
    </row>
    <row r="20" spans="1:33" ht="21.95" customHeight="1">
      <c r="A20" s="317" t="str">
        <f>IF(F2="","ファイル名はBOOKING NO.にしてご提出下さい。",IF(AND(M2&lt;&gt;"",F2&lt;&gt;""),"ファイル名は"&amp;F2&amp;"-"&amp;M2&amp;"にしてご提出下さい。","ファイル名は"&amp;F2&amp;"にしてご提出下さい。"))</f>
        <v>ファイル名はBOOKING NO.にしてご提出下さい。</v>
      </c>
      <c r="B20" s="318"/>
      <c r="C20" s="318"/>
      <c r="D20" s="318"/>
      <c r="E20" s="318"/>
      <c r="F20" s="318"/>
      <c r="G20" s="318"/>
      <c r="H20" s="318"/>
      <c r="I20" s="318"/>
      <c r="J20" s="363" t="s">
        <v>67</v>
      </c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40" t="str">
        <f>IF(J21="","*","")</f>
        <v>*</v>
      </c>
      <c r="V20" s="320" t="s">
        <v>65</v>
      </c>
      <c r="W20" s="321"/>
      <c r="X20" s="321"/>
      <c r="Y20" s="321"/>
      <c r="Z20" s="321"/>
      <c r="AA20" s="321"/>
      <c r="AB20" s="321"/>
      <c r="AC20" s="321"/>
      <c r="AD20" s="321"/>
      <c r="AE20" s="321"/>
      <c r="AF20" s="42" t="str">
        <f>IF(V21="","*","")</f>
        <v>*</v>
      </c>
    </row>
    <row r="21" spans="1:33" ht="24" customHeight="1">
      <c r="A21" s="32" t="s">
        <v>51</v>
      </c>
      <c r="B21" s="31" t="s">
        <v>52</v>
      </c>
      <c r="C21" s="149" t="s">
        <v>72</v>
      </c>
      <c r="D21" s="149"/>
      <c r="E21" s="149"/>
      <c r="F21" s="149"/>
      <c r="G21" s="149"/>
      <c r="H21" s="149"/>
      <c r="I21" s="150"/>
      <c r="J21" s="342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151"/>
      <c r="W21" s="152"/>
      <c r="X21" s="152"/>
      <c r="Y21" s="152"/>
      <c r="Z21" s="152"/>
      <c r="AA21" s="152"/>
      <c r="AB21" s="152"/>
      <c r="AC21" s="152"/>
      <c r="AD21" s="152"/>
      <c r="AE21" s="152"/>
      <c r="AF21" s="153"/>
    </row>
    <row r="22" spans="1:33" ht="21.95" customHeight="1">
      <c r="A22" s="365" t="s">
        <v>48</v>
      </c>
      <c r="B22" s="366"/>
      <c r="C22" s="344" t="s">
        <v>49</v>
      </c>
      <c r="D22" s="344"/>
      <c r="E22" s="344"/>
      <c r="F22" s="344"/>
      <c r="G22" s="344"/>
      <c r="H22" s="344"/>
      <c r="I22" s="344"/>
      <c r="J22" s="368" t="s">
        <v>53</v>
      </c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9"/>
    </row>
    <row r="23" spans="1:33" ht="24" customHeight="1">
      <c r="A23" s="379"/>
      <c r="B23" s="176"/>
      <c r="C23" s="176"/>
      <c r="D23" s="176"/>
      <c r="E23" s="176"/>
      <c r="F23" s="176"/>
      <c r="G23" s="176"/>
      <c r="H23" s="176"/>
      <c r="I23" s="176"/>
      <c r="J23" s="151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3"/>
    </row>
    <row r="24" spans="1:33" s="30" customFormat="1" ht="32.1" customHeight="1">
      <c r="A24" s="59" t="s">
        <v>50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8"/>
    </row>
    <row r="25" spans="1:33" ht="21.95" customHeight="1">
      <c r="A25" s="370" t="s">
        <v>12</v>
      </c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2"/>
    </row>
    <row r="26" spans="1:33" ht="21.95" customHeight="1">
      <c r="A26" s="181"/>
      <c r="B26" s="182"/>
      <c r="C26" s="182"/>
      <c r="D26" s="182"/>
      <c r="E26" s="182"/>
      <c r="F26" s="182"/>
      <c r="G26" s="183"/>
      <c r="H26" s="159" t="s">
        <v>57</v>
      </c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45" t="str">
        <f>IF(COUNTA(H30:AF44)&gt;=1,"","*")</f>
        <v>*</v>
      </c>
      <c r="U26" s="169" t="s">
        <v>58</v>
      </c>
      <c r="V26" s="170"/>
      <c r="W26" s="170"/>
      <c r="X26" s="170"/>
      <c r="Y26" s="170"/>
      <c r="Z26" s="170"/>
      <c r="AA26" s="44"/>
      <c r="AB26" s="169" t="s">
        <v>71</v>
      </c>
      <c r="AC26" s="170"/>
      <c r="AD26" s="170"/>
      <c r="AE26" s="170"/>
      <c r="AF26" s="43"/>
      <c r="AG26" s="72"/>
    </row>
    <row r="27" spans="1:33" ht="21.95" customHeight="1">
      <c r="A27" s="184"/>
      <c r="B27" s="185"/>
      <c r="C27" s="185"/>
      <c r="D27" s="185"/>
      <c r="E27" s="185"/>
      <c r="F27" s="185"/>
      <c r="G27" s="186"/>
      <c r="H27" s="161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35"/>
      <c r="U27" s="171"/>
      <c r="V27" s="172"/>
      <c r="W27" s="172"/>
      <c r="X27" s="172"/>
      <c r="Y27" s="172"/>
      <c r="Z27" s="172"/>
      <c r="AA27" s="33"/>
      <c r="AB27" s="171"/>
      <c r="AC27" s="172"/>
      <c r="AD27" s="172"/>
      <c r="AE27" s="172"/>
      <c r="AF27" s="34"/>
      <c r="AG27" s="72"/>
    </row>
    <row r="28" spans="1:33" ht="21.95" customHeight="1">
      <c r="A28" s="177" t="s">
        <v>56</v>
      </c>
      <c r="B28" s="178"/>
      <c r="C28" s="195" t="s">
        <v>76</v>
      </c>
      <c r="D28" s="196"/>
      <c r="E28" s="196"/>
      <c r="F28" s="196"/>
      <c r="G28" s="49" t="str">
        <f>IF(C30="","*","")</f>
        <v>*</v>
      </c>
      <c r="H28" s="163" t="str">
        <f>IF(X45="SERVICE TERM /🔽","CARRIER'S PACK or "&amp;CHAR(10)&amp;"SHIPPER'S LOAD, COUNT AND SEAL, ...",IF((LEFT(X45,4))="(CFS","CARRIER'S PACK","SHIPPER'S LOAD, COUNT AND SEAL"&amp;CHAR(10)&amp;"SAID TO CONTAIN:"))</f>
        <v>CARRIER'S PACK or 
SHIPPER'S LOAD, COUNT AND SEAL, ...</v>
      </c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5"/>
      <c r="U28" s="373">
        <f>SUM(Q63,CLP10本以上に使用B!I55)</f>
        <v>0</v>
      </c>
      <c r="V28" s="374"/>
      <c r="W28" s="374"/>
      <c r="X28" s="374"/>
      <c r="Y28" s="374"/>
      <c r="Z28" s="374"/>
      <c r="AA28" s="375"/>
      <c r="AB28" s="189">
        <f>U63+CLP10本以上に使用B!J55</f>
        <v>0</v>
      </c>
      <c r="AC28" s="190"/>
      <c r="AD28" s="190"/>
      <c r="AE28" s="190"/>
      <c r="AF28" s="191"/>
    </row>
    <row r="29" spans="1:33" ht="21.95" customHeight="1">
      <c r="A29" s="179"/>
      <c r="B29" s="180"/>
      <c r="C29" s="156" t="s">
        <v>75</v>
      </c>
      <c r="D29" s="157"/>
      <c r="E29" s="157"/>
      <c r="F29" s="157"/>
      <c r="G29" s="158"/>
      <c r="H29" s="166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8"/>
      <c r="U29" s="376"/>
      <c r="V29" s="377"/>
      <c r="W29" s="377"/>
      <c r="X29" s="377"/>
      <c r="Y29" s="377"/>
      <c r="Z29" s="377"/>
      <c r="AA29" s="378"/>
      <c r="AB29" s="192"/>
      <c r="AC29" s="193"/>
      <c r="AD29" s="193"/>
      <c r="AE29" s="193"/>
      <c r="AF29" s="194"/>
    </row>
    <row r="30" spans="1:33" ht="21.95" customHeight="1">
      <c r="A30" s="154"/>
      <c r="B30" s="155"/>
      <c r="C30" s="187"/>
      <c r="D30" s="187"/>
      <c r="E30" s="187"/>
      <c r="F30" s="187"/>
      <c r="G30" s="187"/>
      <c r="H30" s="173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5"/>
    </row>
    <row r="31" spans="1:33" ht="21.95" customHeight="1">
      <c r="A31" s="115"/>
      <c r="B31" s="116"/>
      <c r="C31" s="188"/>
      <c r="D31" s="188"/>
      <c r="E31" s="188"/>
      <c r="F31" s="188"/>
      <c r="G31" s="188"/>
      <c r="H31" s="117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9"/>
    </row>
    <row r="32" spans="1:33" ht="21.95" customHeight="1">
      <c r="A32" s="115"/>
      <c r="B32" s="116"/>
      <c r="C32" s="197" t="str">
        <f>IF(C30="","",IF(LEFT(C30,LEN(C30)*10-SUM(LEN(SUBSTITUTE(C30,{0,1,2,3,4,5,6,7,8,9},))))=TEXT(I63,"#,##0"),"","↑ CLPのNUMBERの合計と同数の記入をお願いします"))</f>
        <v/>
      </c>
      <c r="D32" s="198"/>
      <c r="E32" s="198"/>
      <c r="F32" s="198"/>
      <c r="G32" s="199"/>
      <c r="H32" s="117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9"/>
    </row>
    <row r="33" spans="1:33" ht="21.95" customHeight="1">
      <c r="A33" s="115"/>
      <c r="B33" s="116"/>
      <c r="C33" s="200"/>
      <c r="D33" s="201"/>
      <c r="E33" s="201"/>
      <c r="F33" s="201"/>
      <c r="G33" s="202"/>
      <c r="H33" s="117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9"/>
    </row>
    <row r="34" spans="1:33" ht="21.95" customHeight="1">
      <c r="A34" s="115"/>
      <c r="B34" s="116"/>
      <c r="C34" s="200"/>
      <c r="D34" s="201"/>
      <c r="E34" s="201"/>
      <c r="F34" s="201"/>
      <c r="G34" s="202"/>
      <c r="H34" s="117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9"/>
    </row>
    <row r="35" spans="1:33" ht="21.95" customHeight="1">
      <c r="A35" s="115"/>
      <c r="B35" s="116"/>
      <c r="C35" s="110"/>
      <c r="D35" s="111"/>
      <c r="E35" s="111"/>
      <c r="F35" s="111"/>
      <c r="G35" s="112"/>
      <c r="H35" s="117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9"/>
    </row>
    <row r="36" spans="1:33" ht="21.95" customHeight="1">
      <c r="A36" s="115"/>
      <c r="B36" s="116"/>
      <c r="C36" s="238"/>
      <c r="D36" s="239"/>
      <c r="E36" s="239"/>
      <c r="F36" s="239"/>
      <c r="G36" s="240"/>
      <c r="H36" s="117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9"/>
    </row>
    <row r="37" spans="1:33" ht="21.95" customHeight="1">
      <c r="A37" s="115"/>
      <c r="B37" s="116"/>
      <c r="C37" s="238"/>
      <c r="D37" s="239"/>
      <c r="E37" s="239"/>
      <c r="F37" s="239"/>
      <c r="G37" s="240"/>
      <c r="H37" s="117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9"/>
    </row>
    <row r="38" spans="1:33" ht="21.95" customHeight="1">
      <c r="A38" s="115"/>
      <c r="B38" s="116"/>
      <c r="C38" s="238"/>
      <c r="D38" s="239"/>
      <c r="E38" s="239"/>
      <c r="F38" s="239"/>
      <c r="G38" s="240"/>
      <c r="H38" s="117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9"/>
    </row>
    <row r="39" spans="1:33" ht="21.95" customHeight="1">
      <c r="A39" s="115"/>
      <c r="B39" s="116"/>
      <c r="C39" s="389" t="s">
        <v>78</v>
      </c>
      <c r="D39" s="390"/>
      <c r="E39" s="390"/>
      <c r="F39" s="390"/>
      <c r="G39" s="391"/>
      <c r="H39" s="117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9"/>
    </row>
    <row r="40" spans="1:33" ht="21.95" customHeight="1">
      <c r="A40" s="115"/>
      <c r="B40" s="116"/>
      <c r="C40" s="392"/>
      <c r="D40" s="393"/>
      <c r="E40" s="393"/>
      <c r="F40" s="393"/>
      <c r="G40" s="394"/>
      <c r="H40" s="117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9"/>
    </row>
    <row r="41" spans="1:33" ht="21.95" customHeight="1">
      <c r="A41" s="115"/>
      <c r="B41" s="116"/>
      <c r="C41" s="383"/>
      <c r="D41" s="384"/>
      <c r="E41" s="384"/>
      <c r="F41" s="384"/>
      <c r="G41" s="385"/>
      <c r="H41" s="117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9"/>
    </row>
    <row r="42" spans="1:33" ht="21.95" customHeight="1">
      <c r="A42" s="115"/>
      <c r="B42" s="116"/>
      <c r="C42" s="386"/>
      <c r="D42" s="387"/>
      <c r="E42" s="387"/>
      <c r="F42" s="387"/>
      <c r="G42" s="388"/>
      <c r="H42" s="117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9"/>
      <c r="AG42" s="1"/>
    </row>
    <row r="43" spans="1:33" ht="21.95" customHeight="1">
      <c r="A43" s="115"/>
      <c r="B43" s="116"/>
      <c r="C43" s="395" t="s">
        <v>33</v>
      </c>
      <c r="D43" s="395"/>
      <c r="E43" s="395"/>
      <c r="F43" s="395"/>
      <c r="G43" s="395"/>
      <c r="H43" s="117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9"/>
    </row>
    <row r="44" spans="1:33" ht="21.95" customHeight="1">
      <c r="A44" s="115"/>
      <c r="B44" s="116"/>
      <c r="C44" s="395"/>
      <c r="D44" s="395"/>
      <c r="E44" s="395"/>
      <c r="F44" s="395"/>
      <c r="G44" s="395"/>
      <c r="H44" s="380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2"/>
    </row>
    <row r="45" spans="1:33" ht="26.1" customHeight="1">
      <c r="A45" s="204"/>
      <c r="B45" s="205"/>
      <c r="C45" s="237" t="s">
        <v>79</v>
      </c>
      <c r="D45" s="237"/>
      <c r="E45" s="237"/>
      <c r="F45" s="237"/>
      <c r="G45" s="237"/>
      <c r="H45" s="398" t="s">
        <v>94</v>
      </c>
      <c r="I45" s="399"/>
      <c r="J45" s="399"/>
      <c r="K45" s="399"/>
      <c r="L45" s="399"/>
      <c r="M45" s="399"/>
      <c r="N45" s="400"/>
      <c r="O45" s="235" t="s">
        <v>35</v>
      </c>
      <c r="P45" s="236"/>
      <c r="Q45" s="236"/>
      <c r="R45" s="236"/>
      <c r="S45" s="236"/>
      <c r="T45" s="236"/>
      <c r="U45" s="236"/>
      <c r="V45" s="50" t="str">
        <f>IF(O45="PPD/CLT  /🔽","*","")</f>
        <v>*</v>
      </c>
      <c r="W45" s="51"/>
      <c r="X45" s="235" t="s">
        <v>87</v>
      </c>
      <c r="Y45" s="236"/>
      <c r="Z45" s="236"/>
      <c r="AA45" s="236"/>
      <c r="AB45" s="236"/>
      <c r="AC45" s="236"/>
      <c r="AD45" s="236"/>
      <c r="AE45" s="236"/>
      <c r="AF45" s="53" t="str">
        <f>IF(X45="SERVICE TERM /🔽","*","")</f>
        <v>*</v>
      </c>
    </row>
    <row r="46" spans="1:33" ht="21.95" customHeight="1">
      <c r="A46" s="250" t="s">
        <v>36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>
        <v>1</v>
      </c>
      <c r="N46" s="251">
        <v>1</v>
      </c>
      <c r="O46" s="252"/>
      <c r="P46" s="252"/>
      <c r="Q46" s="252"/>
      <c r="R46" s="252"/>
      <c r="S46" s="252"/>
      <c r="T46" s="252"/>
      <c r="U46" s="252"/>
      <c r="V46" s="252"/>
      <c r="W46" s="251"/>
      <c r="X46" s="252"/>
      <c r="Y46" s="252"/>
      <c r="Z46" s="252"/>
      <c r="AA46" s="252"/>
      <c r="AB46" s="252"/>
      <c r="AC46" s="252"/>
      <c r="AD46" s="252"/>
      <c r="AE46" s="252"/>
      <c r="AF46" s="253"/>
    </row>
    <row r="47" spans="1:33" ht="24.95" customHeight="1">
      <c r="A47" s="107" t="s">
        <v>9</v>
      </c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 t="s">
        <v>70</v>
      </c>
      <c r="AB47" s="259"/>
      <c r="AC47" s="259"/>
      <c r="AD47" s="47" t="str">
        <f>IF(B47="","*","")</f>
        <v>*</v>
      </c>
      <c r="AE47" s="36"/>
      <c r="AF47" s="37"/>
    </row>
    <row r="48" spans="1:33" ht="21" customHeight="1">
      <c r="A48" s="260" t="s">
        <v>37</v>
      </c>
      <c r="B48" s="228"/>
      <c r="C48" s="226" t="s">
        <v>31</v>
      </c>
      <c r="D48" s="227"/>
      <c r="E48" s="227"/>
      <c r="F48" s="227"/>
      <c r="G48" s="227"/>
      <c r="H48" s="227"/>
      <c r="I48" s="227"/>
      <c r="J48" s="227"/>
      <c r="K48" s="228"/>
      <c r="L48" s="226" t="s">
        <v>69</v>
      </c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48" t="str">
        <f>IF(L49="","*","")</f>
        <v>*</v>
      </c>
      <c r="X48" s="226" t="s">
        <v>68</v>
      </c>
      <c r="Y48" s="227"/>
      <c r="Z48" s="227"/>
      <c r="AA48" s="227"/>
      <c r="AB48" s="227"/>
      <c r="AC48" s="227"/>
      <c r="AD48" s="227"/>
      <c r="AE48" s="227"/>
      <c r="AF48" s="46" t="str">
        <f>IF(X49="1  OR   3      /🔽","*","")</f>
        <v>*</v>
      </c>
    </row>
    <row r="49" spans="1:32" ht="17.100000000000001" customHeight="1">
      <c r="A49" s="264">
        <f>COUNTIFS(C54:D62,"22")+COUNTIFS(CLP10本以上に使用A!E5:E54,"22")+COUNTIFS(CLP10本以上に使用B!E5:E54,"22")</f>
        <v>0</v>
      </c>
      <c r="B49" s="262">
        <f>COUNTIFS(C54:D62,"42")+COUNTIFS(CLP10本以上に使用A!E5:E54,"42")+COUNTIFS(CLP10本以上に使用B!E5:E54,"42")+COUNTIFS(C54:D62,"45")+COUNTIFS(CLP10本以上に使用A!E5:E54,"45")+COUNTIFS(CLP10本以上に使用B!E5:E54,"45")</f>
        <v>0</v>
      </c>
      <c r="C49" s="206" t="str">
        <f>IF($O$45="PPD/CLT  /🔽","",IF($O$45="PREPAID","JAPAN - P",IF($O$45="COLLECT","DESTINATION - C")))</f>
        <v/>
      </c>
      <c r="D49" s="207"/>
      <c r="E49" s="207"/>
      <c r="F49" s="207"/>
      <c r="G49" s="207"/>
      <c r="H49" s="207"/>
      <c r="I49" s="207"/>
      <c r="J49" s="207"/>
      <c r="K49" s="208"/>
      <c r="L49" s="266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8"/>
      <c r="X49" s="229" t="s">
        <v>34</v>
      </c>
      <c r="Y49" s="230"/>
      <c r="Z49" s="230"/>
      <c r="AA49" s="230"/>
      <c r="AB49" s="230"/>
      <c r="AC49" s="230"/>
      <c r="AD49" s="230"/>
      <c r="AE49" s="230"/>
      <c r="AF49" s="231"/>
    </row>
    <row r="50" spans="1:32" ht="12.75" customHeight="1">
      <c r="A50" s="265"/>
      <c r="B50" s="263"/>
      <c r="C50" s="209"/>
      <c r="D50" s="210"/>
      <c r="E50" s="210"/>
      <c r="F50" s="210"/>
      <c r="G50" s="210"/>
      <c r="H50" s="210"/>
      <c r="I50" s="210"/>
      <c r="J50" s="210"/>
      <c r="K50" s="211"/>
      <c r="L50" s="269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1"/>
      <c r="X50" s="232"/>
      <c r="Y50" s="233"/>
      <c r="Z50" s="233"/>
      <c r="AA50" s="233"/>
      <c r="AB50" s="233"/>
      <c r="AC50" s="233"/>
      <c r="AD50" s="233"/>
      <c r="AE50" s="233"/>
      <c r="AF50" s="234"/>
    </row>
    <row r="51" spans="1:32" ht="20.25" customHeight="1">
      <c r="A51" s="245" t="s">
        <v>32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7"/>
      <c r="R51" s="247"/>
      <c r="S51" s="247"/>
      <c r="T51" s="247"/>
      <c r="U51" s="246"/>
      <c r="V51" s="246"/>
      <c r="W51" s="246"/>
      <c r="X51" s="248"/>
      <c r="Y51" s="248"/>
      <c r="Z51" s="248"/>
      <c r="AA51" s="248"/>
      <c r="AB51" s="248"/>
      <c r="AC51" s="248"/>
      <c r="AD51" s="248"/>
      <c r="AE51" s="248"/>
      <c r="AF51" s="249"/>
    </row>
    <row r="52" spans="1:32" ht="19.5" customHeight="1">
      <c r="A52" s="134" t="s">
        <v>55</v>
      </c>
      <c r="B52" s="255" t="s">
        <v>54</v>
      </c>
      <c r="C52" s="138" t="s">
        <v>25</v>
      </c>
      <c r="D52" s="138"/>
      <c r="E52" s="138" t="s">
        <v>24</v>
      </c>
      <c r="F52" s="138"/>
      <c r="G52" s="138"/>
      <c r="H52" s="138"/>
      <c r="I52" s="219" t="s">
        <v>74</v>
      </c>
      <c r="J52" s="220"/>
      <c r="K52" s="220"/>
      <c r="L52" s="220"/>
      <c r="M52" s="220"/>
      <c r="N52" s="220"/>
      <c r="O52" s="220"/>
      <c r="P52" s="99" t="str">
        <f>IF(COUNTA(CLP10本以上に使用A!G5:H54)&gt;=1,"",IF(COUNTA(I54:P62)&gt;=1,"","*"))</f>
        <v>*</v>
      </c>
      <c r="Q52" s="396" t="s">
        <v>86</v>
      </c>
      <c r="R52" s="397"/>
      <c r="S52" s="397"/>
      <c r="T52" s="97" t="str">
        <f>IF(U28=0,"*","")</f>
        <v>*</v>
      </c>
      <c r="U52" s="125" t="s">
        <v>73</v>
      </c>
      <c r="V52" s="125"/>
      <c r="W52" s="125"/>
      <c r="X52" s="212" t="s">
        <v>30</v>
      </c>
      <c r="Y52" s="212"/>
      <c r="Z52" s="212"/>
      <c r="AA52" s="212"/>
      <c r="AB52" s="212"/>
      <c r="AC52" s="212"/>
      <c r="AD52" s="212"/>
      <c r="AE52" s="212"/>
      <c r="AF52" s="213"/>
    </row>
    <row r="53" spans="1:32" ht="19.5" customHeight="1">
      <c r="A53" s="135"/>
      <c r="B53" s="256"/>
      <c r="C53" s="139"/>
      <c r="D53" s="139"/>
      <c r="E53" s="139"/>
      <c r="F53" s="139"/>
      <c r="G53" s="139"/>
      <c r="H53" s="139"/>
      <c r="I53" s="140" t="s">
        <v>23</v>
      </c>
      <c r="J53" s="140"/>
      <c r="K53" s="140"/>
      <c r="L53" s="367" t="s">
        <v>17</v>
      </c>
      <c r="M53" s="367"/>
      <c r="N53" s="367"/>
      <c r="O53" s="367"/>
      <c r="P53" s="367"/>
      <c r="Q53" s="223" t="s">
        <v>77</v>
      </c>
      <c r="R53" s="224"/>
      <c r="S53" s="224"/>
      <c r="T53" s="98"/>
      <c r="U53" s="126"/>
      <c r="V53" s="126"/>
      <c r="W53" s="126"/>
      <c r="X53" s="214"/>
      <c r="Y53" s="214"/>
      <c r="Z53" s="214"/>
      <c r="AA53" s="214"/>
      <c r="AB53" s="214"/>
      <c r="AC53" s="214"/>
      <c r="AD53" s="214"/>
      <c r="AE53" s="214"/>
      <c r="AF53" s="215"/>
    </row>
    <row r="54" spans="1:32" ht="20.100000000000001" customHeight="1">
      <c r="A54" s="104"/>
      <c r="B54" s="100"/>
      <c r="C54" s="218"/>
      <c r="D54" s="218"/>
      <c r="E54" s="124"/>
      <c r="F54" s="124"/>
      <c r="G54" s="124"/>
      <c r="H54" s="124"/>
      <c r="I54" s="257"/>
      <c r="J54" s="257"/>
      <c r="K54" s="257"/>
      <c r="L54" s="141"/>
      <c r="M54" s="141"/>
      <c r="N54" s="141"/>
      <c r="O54" s="141"/>
      <c r="P54" s="141"/>
      <c r="Q54" s="225"/>
      <c r="R54" s="225"/>
      <c r="S54" s="225"/>
      <c r="T54" s="225"/>
      <c r="U54" s="254"/>
      <c r="V54" s="254"/>
      <c r="W54" s="254"/>
      <c r="X54" s="216"/>
      <c r="Y54" s="216"/>
      <c r="Z54" s="216"/>
      <c r="AA54" s="216"/>
      <c r="AB54" s="216"/>
      <c r="AC54" s="216"/>
      <c r="AD54" s="216"/>
      <c r="AE54" s="216"/>
      <c r="AF54" s="217"/>
    </row>
    <row r="55" spans="1:32" ht="20.100000000000001" customHeight="1">
      <c r="A55" s="105"/>
      <c r="B55" s="101"/>
      <c r="C55" s="136"/>
      <c r="D55" s="136"/>
      <c r="E55" s="128"/>
      <c r="F55" s="128"/>
      <c r="G55" s="128"/>
      <c r="H55" s="128"/>
      <c r="I55" s="143"/>
      <c r="J55" s="143"/>
      <c r="K55" s="143"/>
      <c r="L55" s="129"/>
      <c r="M55" s="129"/>
      <c r="N55" s="129"/>
      <c r="O55" s="129"/>
      <c r="P55" s="129"/>
      <c r="Q55" s="127">
        <v>0</v>
      </c>
      <c r="R55" s="127"/>
      <c r="S55" s="127"/>
      <c r="T55" s="127"/>
      <c r="U55" s="127"/>
      <c r="V55" s="127"/>
      <c r="W55" s="127"/>
      <c r="X55" s="221"/>
      <c r="Y55" s="221"/>
      <c r="Z55" s="221"/>
      <c r="AA55" s="221"/>
      <c r="AB55" s="221"/>
      <c r="AC55" s="221"/>
      <c r="AD55" s="221"/>
      <c r="AE55" s="221"/>
      <c r="AF55" s="222"/>
    </row>
    <row r="56" spans="1:32" ht="20.100000000000001" customHeight="1">
      <c r="A56" s="105"/>
      <c r="B56" s="101"/>
      <c r="C56" s="136"/>
      <c r="D56" s="136"/>
      <c r="E56" s="128"/>
      <c r="F56" s="128"/>
      <c r="G56" s="128"/>
      <c r="H56" s="128"/>
      <c r="I56" s="143"/>
      <c r="J56" s="143"/>
      <c r="K56" s="143"/>
      <c r="L56" s="129"/>
      <c r="M56" s="129"/>
      <c r="N56" s="129"/>
      <c r="O56" s="129"/>
      <c r="P56" s="129"/>
      <c r="Q56" s="127"/>
      <c r="R56" s="127"/>
      <c r="S56" s="127"/>
      <c r="T56" s="127"/>
      <c r="U56" s="127"/>
      <c r="V56" s="127"/>
      <c r="W56" s="127"/>
      <c r="X56" s="221"/>
      <c r="Y56" s="221"/>
      <c r="Z56" s="221"/>
      <c r="AA56" s="221"/>
      <c r="AB56" s="221"/>
      <c r="AC56" s="221"/>
      <c r="AD56" s="221"/>
      <c r="AE56" s="221"/>
      <c r="AF56" s="222"/>
    </row>
    <row r="57" spans="1:32" ht="20.100000000000001" customHeight="1">
      <c r="A57" s="105"/>
      <c r="B57" s="101"/>
      <c r="C57" s="136"/>
      <c r="D57" s="136"/>
      <c r="E57" s="128"/>
      <c r="F57" s="128"/>
      <c r="G57" s="128"/>
      <c r="H57" s="128"/>
      <c r="I57" s="143"/>
      <c r="J57" s="143"/>
      <c r="K57" s="143"/>
      <c r="L57" s="129"/>
      <c r="M57" s="129"/>
      <c r="N57" s="129"/>
      <c r="O57" s="129"/>
      <c r="P57" s="129"/>
      <c r="Q57" s="127"/>
      <c r="R57" s="127"/>
      <c r="S57" s="127"/>
      <c r="T57" s="127"/>
      <c r="U57" s="127"/>
      <c r="V57" s="127"/>
      <c r="W57" s="127"/>
      <c r="X57" s="221"/>
      <c r="Y57" s="221"/>
      <c r="Z57" s="221"/>
      <c r="AA57" s="221"/>
      <c r="AB57" s="221"/>
      <c r="AC57" s="221"/>
      <c r="AD57" s="221"/>
      <c r="AE57" s="221"/>
      <c r="AF57" s="222"/>
    </row>
    <row r="58" spans="1:32" ht="20.100000000000001" customHeight="1">
      <c r="A58" s="105"/>
      <c r="B58" s="101"/>
      <c r="C58" s="136"/>
      <c r="D58" s="136"/>
      <c r="E58" s="128"/>
      <c r="F58" s="128"/>
      <c r="G58" s="128"/>
      <c r="H58" s="128"/>
      <c r="I58" s="143"/>
      <c r="J58" s="143"/>
      <c r="K58" s="143"/>
      <c r="L58" s="129"/>
      <c r="M58" s="129"/>
      <c r="N58" s="129"/>
      <c r="O58" s="129"/>
      <c r="P58" s="129"/>
      <c r="Q58" s="127"/>
      <c r="R58" s="127"/>
      <c r="S58" s="127"/>
      <c r="T58" s="127"/>
      <c r="U58" s="127"/>
      <c r="V58" s="127"/>
      <c r="W58" s="127"/>
      <c r="X58" s="221"/>
      <c r="Y58" s="221"/>
      <c r="Z58" s="221"/>
      <c r="AA58" s="221"/>
      <c r="AB58" s="221"/>
      <c r="AC58" s="221"/>
      <c r="AD58" s="221"/>
      <c r="AE58" s="221"/>
      <c r="AF58" s="222"/>
    </row>
    <row r="59" spans="1:32" ht="20.100000000000001" customHeight="1">
      <c r="A59" s="105"/>
      <c r="B59" s="101"/>
      <c r="C59" s="136"/>
      <c r="D59" s="136"/>
      <c r="E59" s="128"/>
      <c r="F59" s="128"/>
      <c r="G59" s="128"/>
      <c r="H59" s="128"/>
      <c r="I59" s="143"/>
      <c r="J59" s="143"/>
      <c r="K59" s="143"/>
      <c r="L59" s="129"/>
      <c r="M59" s="129"/>
      <c r="N59" s="129"/>
      <c r="O59" s="129"/>
      <c r="P59" s="129"/>
      <c r="Q59" s="127"/>
      <c r="R59" s="127"/>
      <c r="S59" s="127"/>
      <c r="T59" s="127"/>
      <c r="U59" s="127"/>
      <c r="V59" s="127"/>
      <c r="W59" s="127"/>
      <c r="X59" s="221"/>
      <c r="Y59" s="221"/>
      <c r="Z59" s="221"/>
      <c r="AA59" s="221"/>
      <c r="AB59" s="221"/>
      <c r="AC59" s="221"/>
      <c r="AD59" s="221"/>
      <c r="AE59" s="221"/>
      <c r="AF59" s="222"/>
    </row>
    <row r="60" spans="1:32" ht="20.100000000000001" customHeight="1">
      <c r="A60" s="105"/>
      <c r="B60" s="101"/>
      <c r="C60" s="136"/>
      <c r="D60" s="136"/>
      <c r="E60" s="128"/>
      <c r="F60" s="128"/>
      <c r="G60" s="128"/>
      <c r="H60" s="128"/>
      <c r="I60" s="143"/>
      <c r="J60" s="143"/>
      <c r="K60" s="143"/>
      <c r="L60" s="129"/>
      <c r="M60" s="129"/>
      <c r="N60" s="129"/>
      <c r="O60" s="129"/>
      <c r="P60" s="129"/>
      <c r="Q60" s="127"/>
      <c r="R60" s="127"/>
      <c r="S60" s="127"/>
      <c r="T60" s="127"/>
      <c r="U60" s="127"/>
      <c r="V60" s="127"/>
      <c r="W60" s="127"/>
      <c r="X60" s="221"/>
      <c r="Y60" s="221"/>
      <c r="Z60" s="221"/>
      <c r="AA60" s="221"/>
      <c r="AB60" s="221"/>
      <c r="AC60" s="221"/>
      <c r="AD60" s="221"/>
      <c r="AE60" s="221"/>
      <c r="AF60" s="222"/>
    </row>
    <row r="61" spans="1:32" ht="20.100000000000001" customHeight="1">
      <c r="A61" s="105"/>
      <c r="B61" s="101"/>
      <c r="C61" s="136"/>
      <c r="D61" s="136"/>
      <c r="E61" s="128"/>
      <c r="F61" s="128"/>
      <c r="G61" s="128"/>
      <c r="H61" s="128"/>
      <c r="I61" s="143"/>
      <c r="J61" s="143"/>
      <c r="K61" s="143"/>
      <c r="L61" s="129"/>
      <c r="M61" s="129"/>
      <c r="N61" s="129"/>
      <c r="O61" s="129"/>
      <c r="P61" s="129"/>
      <c r="Q61" s="127"/>
      <c r="R61" s="127"/>
      <c r="S61" s="127"/>
      <c r="T61" s="127"/>
      <c r="U61" s="127"/>
      <c r="V61" s="127"/>
      <c r="W61" s="127"/>
      <c r="X61" s="221"/>
      <c r="Y61" s="221"/>
      <c r="Z61" s="221"/>
      <c r="AA61" s="221"/>
      <c r="AB61" s="221"/>
      <c r="AC61" s="221"/>
      <c r="AD61" s="221"/>
      <c r="AE61" s="221"/>
      <c r="AF61" s="222"/>
    </row>
    <row r="62" spans="1:32" ht="20.100000000000001" customHeight="1" thickBot="1">
      <c r="A62" s="106"/>
      <c r="B62" s="102"/>
      <c r="C62" s="137"/>
      <c r="D62" s="137"/>
      <c r="E62" s="203"/>
      <c r="F62" s="203"/>
      <c r="G62" s="203"/>
      <c r="H62" s="203"/>
      <c r="I62" s="261"/>
      <c r="J62" s="261"/>
      <c r="K62" s="261"/>
      <c r="L62" s="142"/>
      <c r="M62" s="142"/>
      <c r="N62" s="142"/>
      <c r="O62" s="142"/>
      <c r="P62" s="142"/>
      <c r="Q62" s="132"/>
      <c r="R62" s="132"/>
      <c r="S62" s="132"/>
      <c r="T62" s="132"/>
      <c r="U62" s="132"/>
      <c r="V62" s="132"/>
      <c r="W62" s="132"/>
      <c r="X62" s="122"/>
      <c r="Y62" s="122"/>
      <c r="Z62" s="122"/>
      <c r="AA62" s="122"/>
      <c r="AB62" s="122"/>
      <c r="AC62" s="122"/>
      <c r="AD62" s="122"/>
      <c r="AE62" s="122"/>
      <c r="AF62" s="123"/>
    </row>
    <row r="63" spans="1:32" ht="21.95" customHeight="1" thickBot="1">
      <c r="A63" s="96" t="s">
        <v>10</v>
      </c>
      <c r="B63" s="103"/>
      <c r="C63" s="144"/>
      <c r="D63" s="144"/>
      <c r="E63" s="121"/>
      <c r="F63" s="121"/>
      <c r="G63" s="121"/>
      <c r="H63" s="121"/>
      <c r="I63" s="120">
        <f>SUM(I54:K62,CLP10本以上に使用B!G55)</f>
        <v>0</v>
      </c>
      <c r="J63" s="120"/>
      <c r="K63" s="120"/>
      <c r="L63" s="145"/>
      <c r="M63" s="145"/>
      <c r="N63" s="145"/>
      <c r="O63" s="145"/>
      <c r="P63" s="145"/>
      <c r="Q63" s="133">
        <f>SUM(Q54:Q62)</f>
        <v>0</v>
      </c>
      <c r="R63" s="133"/>
      <c r="S63" s="133"/>
      <c r="T63" s="133"/>
      <c r="U63" s="133">
        <f>SUM(U54:W62)</f>
        <v>0</v>
      </c>
      <c r="V63" s="133"/>
      <c r="W63" s="133"/>
      <c r="X63" s="243"/>
      <c r="Y63" s="243"/>
      <c r="Z63" s="243"/>
      <c r="AA63" s="243"/>
      <c r="AB63" s="243"/>
      <c r="AC63" s="243"/>
      <c r="AD63" s="243"/>
      <c r="AE63" s="243"/>
      <c r="AF63" s="244"/>
    </row>
    <row r="64" spans="1:32" ht="39.950000000000003" customHeight="1" thickBot="1">
      <c r="A64" s="130" t="s">
        <v>29</v>
      </c>
      <c r="B64" s="131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13">
        <f>U28</f>
        <v>0</v>
      </c>
      <c r="R64" s="114"/>
      <c r="S64" s="114"/>
      <c r="T64" s="114"/>
      <c r="U64" s="113">
        <f>AB28</f>
        <v>0</v>
      </c>
      <c r="V64" s="114"/>
      <c r="W64" s="114"/>
      <c r="X64" s="241" t="str">
        <f>IF(COUNTA(AttachedSheet!A1:A99)&gt;=1,"Attached sheet 有",IF(COUNTA(CLP10本以上に使用B!B5:B54)&gt;=1,"CLP-B アタッチ",IF(COUNTA(CLP10本以上に使用A!B5:B54)&gt;=1,"CLP-A アタッチ","")))</f>
        <v/>
      </c>
      <c r="Y64" s="241"/>
      <c r="Z64" s="241"/>
      <c r="AA64" s="241"/>
      <c r="AB64" s="241"/>
      <c r="AC64" s="241"/>
      <c r="AD64" s="241"/>
      <c r="AE64" s="241"/>
      <c r="AF64" s="242"/>
    </row>
  </sheetData>
  <sheetProtection algorithmName="SHA-512" hashValue="spTKFx5lOd9yhj6ih5P0PziqbH2bzZ9unE8J6uHgZCgis1tKHtclArxnjmp8vHP2BWy599DlAR9cJHtcGgLBrQ==" saltValue="0+A5fBPB4c1PjtOCzAGx6g==" spinCount="100000" sheet="1" selectLockedCells="1"/>
  <dataConsolidate/>
  <mergeCells count="238">
    <mergeCell ref="Q52:S52"/>
    <mergeCell ref="H45:N45"/>
    <mergeCell ref="I60:K60"/>
    <mergeCell ref="I61:K61"/>
    <mergeCell ref="A42:B42"/>
    <mergeCell ref="A43:B43"/>
    <mergeCell ref="A44:B44"/>
    <mergeCell ref="H34:AF34"/>
    <mergeCell ref="A38:B38"/>
    <mergeCell ref="H41:AF41"/>
    <mergeCell ref="H42:AF42"/>
    <mergeCell ref="H43:AF43"/>
    <mergeCell ref="H40:AF40"/>
    <mergeCell ref="H44:AF44"/>
    <mergeCell ref="C41:G42"/>
    <mergeCell ref="C39:G40"/>
    <mergeCell ref="C43:G44"/>
    <mergeCell ref="V17:W17"/>
    <mergeCell ref="X17:AF17"/>
    <mergeCell ref="J15:L15"/>
    <mergeCell ref="M15:AF15"/>
    <mergeCell ref="J16:L16"/>
    <mergeCell ref="M14:AF14"/>
    <mergeCell ref="V18:AE18"/>
    <mergeCell ref="J20:T20"/>
    <mergeCell ref="A22:B22"/>
    <mergeCell ref="J22:AF22"/>
    <mergeCell ref="A13:B13"/>
    <mergeCell ref="A8:B8"/>
    <mergeCell ref="J19:U19"/>
    <mergeCell ref="V16:W16"/>
    <mergeCell ref="V11:W11"/>
    <mergeCell ref="M16:U16"/>
    <mergeCell ref="V6:W6"/>
    <mergeCell ref="X6:AF6"/>
    <mergeCell ref="X11:AF11"/>
    <mergeCell ref="M11:U11"/>
    <mergeCell ref="J8:L8"/>
    <mergeCell ref="J9:L9"/>
    <mergeCell ref="J6:L6"/>
    <mergeCell ref="M13:O13"/>
    <mergeCell ref="V19:AF19"/>
    <mergeCell ref="J14:L14"/>
    <mergeCell ref="A18:B18"/>
    <mergeCell ref="A17:I17"/>
    <mergeCell ref="X16:AF16"/>
    <mergeCell ref="A19:C19"/>
    <mergeCell ref="D19:I19"/>
    <mergeCell ref="J18:T18"/>
    <mergeCell ref="J17:L17"/>
    <mergeCell ref="M17:U17"/>
    <mergeCell ref="V2:Z2"/>
    <mergeCell ref="P2:T2"/>
    <mergeCell ref="M2:N2"/>
    <mergeCell ref="M6:U6"/>
    <mergeCell ref="P13:AF13"/>
    <mergeCell ref="A14:I14"/>
    <mergeCell ref="V21:AF21"/>
    <mergeCell ref="M7:AF7"/>
    <mergeCell ref="M9:AF9"/>
    <mergeCell ref="J12:L12"/>
    <mergeCell ref="J10:L10"/>
    <mergeCell ref="J11:L11"/>
    <mergeCell ref="J13:L13"/>
    <mergeCell ref="A20:I20"/>
    <mergeCell ref="B2:C2"/>
    <mergeCell ref="V20:AE20"/>
    <mergeCell ref="D18:H18"/>
    <mergeCell ref="A3:B3"/>
    <mergeCell ref="J3:L3"/>
    <mergeCell ref="M3:O3"/>
    <mergeCell ref="AB2:AF2"/>
    <mergeCell ref="F2:K2"/>
    <mergeCell ref="P3:AF3"/>
    <mergeCell ref="M5:AF5"/>
    <mergeCell ref="B49:B50"/>
    <mergeCell ref="A49:A50"/>
    <mergeCell ref="L49:W50"/>
    <mergeCell ref="X48:AE48"/>
    <mergeCell ref="A1:AF1"/>
    <mergeCell ref="A7:I7"/>
    <mergeCell ref="A16:I16"/>
    <mergeCell ref="A11:I11"/>
    <mergeCell ref="A9:I9"/>
    <mergeCell ref="A4:I4"/>
    <mergeCell ref="A5:I5"/>
    <mergeCell ref="A6:I6"/>
    <mergeCell ref="A15:I15"/>
    <mergeCell ref="A12:I12"/>
    <mergeCell ref="M8:O8"/>
    <mergeCell ref="P8:AF8"/>
    <mergeCell ref="M10:AF10"/>
    <mergeCell ref="A10:I10"/>
    <mergeCell ref="M12:U12"/>
    <mergeCell ref="V12:W12"/>
    <mergeCell ref="X12:AF12"/>
    <mergeCell ref="M4:AF4"/>
    <mergeCell ref="J4:L4"/>
    <mergeCell ref="J5:L5"/>
    <mergeCell ref="A35:B35"/>
    <mergeCell ref="A41:B41"/>
    <mergeCell ref="A36:B36"/>
    <mergeCell ref="A37:B37"/>
    <mergeCell ref="C38:G38"/>
    <mergeCell ref="C36:G36"/>
    <mergeCell ref="A34:B34"/>
    <mergeCell ref="C37:G37"/>
    <mergeCell ref="X64:AF64"/>
    <mergeCell ref="X61:AF61"/>
    <mergeCell ref="X63:AF63"/>
    <mergeCell ref="X59:AF59"/>
    <mergeCell ref="Q60:T60"/>
    <mergeCell ref="U61:W61"/>
    <mergeCell ref="A51:AF51"/>
    <mergeCell ref="X60:AF60"/>
    <mergeCell ref="A46:AF46"/>
    <mergeCell ref="U54:W54"/>
    <mergeCell ref="U55:W55"/>
    <mergeCell ref="B52:B53"/>
    <mergeCell ref="I54:K54"/>
    <mergeCell ref="L55:P55"/>
    <mergeCell ref="C52:D53"/>
    <mergeCell ref="B47:Z47"/>
    <mergeCell ref="A45:B45"/>
    <mergeCell ref="C49:K50"/>
    <mergeCell ref="X52:AF53"/>
    <mergeCell ref="X54:AF54"/>
    <mergeCell ref="C54:D54"/>
    <mergeCell ref="I55:K55"/>
    <mergeCell ref="I56:K56"/>
    <mergeCell ref="I57:K57"/>
    <mergeCell ref="E57:H57"/>
    <mergeCell ref="L56:P56"/>
    <mergeCell ref="I52:O52"/>
    <mergeCell ref="X56:AF56"/>
    <mergeCell ref="X57:AF57"/>
    <mergeCell ref="X55:AF55"/>
    <mergeCell ref="Q53:S53"/>
    <mergeCell ref="U56:W56"/>
    <mergeCell ref="Q54:T54"/>
    <mergeCell ref="C48:K48"/>
    <mergeCell ref="X49:AF50"/>
    <mergeCell ref="X45:AE45"/>
    <mergeCell ref="C45:G45"/>
    <mergeCell ref="Q55:T55"/>
    <mergeCell ref="AA47:AC47"/>
    <mergeCell ref="A48:B48"/>
    <mergeCell ref="H36:AF36"/>
    <mergeCell ref="H37:AF37"/>
    <mergeCell ref="H32:AF32"/>
    <mergeCell ref="H35:AF35"/>
    <mergeCell ref="AB28:AF29"/>
    <mergeCell ref="C28:F28"/>
    <mergeCell ref="H31:AF31"/>
    <mergeCell ref="C32:G34"/>
    <mergeCell ref="E62:H62"/>
    <mergeCell ref="L59:P59"/>
    <mergeCell ref="I62:K62"/>
    <mergeCell ref="I58:K58"/>
    <mergeCell ref="C55:D55"/>
    <mergeCell ref="C56:D56"/>
    <mergeCell ref="C57:D57"/>
    <mergeCell ref="X58:AF58"/>
    <mergeCell ref="Q56:T56"/>
    <mergeCell ref="Q61:T61"/>
    <mergeCell ref="L53:P53"/>
    <mergeCell ref="U28:AA29"/>
    <mergeCell ref="O45:U45"/>
    <mergeCell ref="L48:V48"/>
    <mergeCell ref="E58:H58"/>
    <mergeCell ref="E59:H59"/>
    <mergeCell ref="B24:AF24"/>
    <mergeCell ref="C21:I21"/>
    <mergeCell ref="A31:B31"/>
    <mergeCell ref="J23:AF23"/>
    <mergeCell ref="A30:B30"/>
    <mergeCell ref="C29:G29"/>
    <mergeCell ref="H26:S27"/>
    <mergeCell ref="H28:T29"/>
    <mergeCell ref="U26:Z27"/>
    <mergeCell ref="AB26:AE27"/>
    <mergeCell ref="H30:AF30"/>
    <mergeCell ref="C23:I23"/>
    <mergeCell ref="A28:B29"/>
    <mergeCell ref="A26:G27"/>
    <mergeCell ref="C30:G31"/>
    <mergeCell ref="J21:U21"/>
    <mergeCell ref="C22:I22"/>
    <mergeCell ref="A25:AF25"/>
    <mergeCell ref="A23:B23"/>
    <mergeCell ref="A64:B64"/>
    <mergeCell ref="Q62:T62"/>
    <mergeCell ref="Q63:T63"/>
    <mergeCell ref="U57:W57"/>
    <mergeCell ref="A52:A53"/>
    <mergeCell ref="C59:D59"/>
    <mergeCell ref="C60:D60"/>
    <mergeCell ref="C61:D61"/>
    <mergeCell ref="C62:D62"/>
    <mergeCell ref="E60:H60"/>
    <mergeCell ref="E61:H61"/>
    <mergeCell ref="E52:H53"/>
    <mergeCell ref="I53:K53"/>
    <mergeCell ref="L61:P61"/>
    <mergeCell ref="U63:W63"/>
    <mergeCell ref="L54:P54"/>
    <mergeCell ref="U62:W62"/>
    <mergeCell ref="L62:P62"/>
    <mergeCell ref="C58:D58"/>
    <mergeCell ref="I59:K59"/>
    <mergeCell ref="C63:D63"/>
    <mergeCell ref="L63:P63"/>
    <mergeCell ref="C64:P64"/>
    <mergeCell ref="L58:P58"/>
    <mergeCell ref="Q64:T64"/>
    <mergeCell ref="U64:W64"/>
    <mergeCell ref="A32:B32"/>
    <mergeCell ref="A33:B33"/>
    <mergeCell ref="H33:AF33"/>
    <mergeCell ref="A39:B39"/>
    <mergeCell ref="A40:B40"/>
    <mergeCell ref="H39:AF39"/>
    <mergeCell ref="I63:K63"/>
    <mergeCell ref="E63:H63"/>
    <mergeCell ref="X62:AF62"/>
    <mergeCell ref="E54:H54"/>
    <mergeCell ref="U52:W53"/>
    <mergeCell ref="U58:W58"/>
    <mergeCell ref="U59:W59"/>
    <mergeCell ref="U60:W60"/>
    <mergeCell ref="Q57:T57"/>
    <mergeCell ref="Q58:T58"/>
    <mergeCell ref="Q59:T59"/>
    <mergeCell ref="E55:H55"/>
    <mergeCell ref="E56:H56"/>
    <mergeCell ref="L57:P57"/>
    <mergeCell ref="L60:P60"/>
    <mergeCell ref="H38:AF38"/>
  </mergeCells>
  <phoneticPr fontId="20"/>
  <dataValidations xWindow="473" yWindow="463" count="63">
    <dataValidation type="textLength" imeMode="off" operator="lessThan" allowBlank="1" showErrorMessage="1" errorTitle="タイトル" error="45文字以内でお願いいたします" promptTitle="タイトル" prompt="一行45文字でお願いいたします" sqref="Q52 J14:J15 I25:AF25 U52 B25:G25 A52:A53 U28 J18 C52 L53 X52 AB26 A47:A49 AB1:AF1 A1:A3 B63 B65:AF65531 A25:A29 H25:H26 AA1:AA2 X48 U26 J20 C3:I3 D13:I13 L48 C48:C49 A51:AF51 J9:J10 J4:J5 E2 L2 U2 C8:I8 O2 B1:Z1 D18 A18 A22 A13 A8 A63:A65531 AG1:HV1048576 X54:X62 Q55:Q62 Q54:T54">
      <formula1>45</formula1>
    </dataValidation>
    <dataValidation type="list" allowBlank="1" showInputMessage="1" showErrorMessage="1" prompt="リストボックスから選択してください" sqref="C63">
      <formula1>"22,42,45"</formula1>
    </dataValidation>
    <dataValidation type="list" allowBlank="1" showInputMessage="1" showErrorMessage="1" errorTitle="No. of Original B/L" error="🔽のリストから選択して下さい" promptTitle="No. of Original B/L" prompt="🔽のリストから1(ONE)、3(THREE)_x000a_のいずれかを選択して下さい" sqref="X49:AF50">
      <formula1>"1  OR   3      /🔽,1(ONE),3(THREE)"</formula1>
    </dataValidation>
    <dataValidation type="list" allowBlank="1" showInputMessage="1" showErrorMessage="1" errorTitle="AGENT SIGNATURE" error="CK LINE現地AGENTの入力を希望する場合のみ 1:希望　を選択して下さい" promptTitle="AGENT SIGNATURE" prompt="B/L上にCK LINE現地代理店 (AGENT印)の入力を希望する場合のみ 1:希望　を🔽のリストで選択して下さい" sqref="C45:G45">
      <formula1>"　　不要      🔽,1: 希望    🔽"</formula1>
    </dataValidation>
    <dataValidation type="list" allowBlank="1" showInputMessage="1" showErrorMessage="1" errorTitle="SERVICE TERM" error="🔽のリストで選択して下さい" promptTitle="SERVICE TERM" prompt="🔽のリストで該当するSERVICE TERMを選択して下さい" sqref="X45">
      <formula1>"SERVICE TERM /🔽,(CY/CY),(CFS/CFS),(CY/CFS),(CFS/CY),(CY/TACKLE)"</formula1>
    </dataValidation>
    <dataValidation allowBlank="1" showInputMessage="1" showErrorMessage="1" promptTitle="CLPのPackage数と同数の入力をお願いします" prompt="入り切らないとき、または内個数の入力をするときは_x000a_Description of Goodsに記入して下さい" sqref="C30:G31"/>
    <dataValidation type="textLength" imeMode="off" operator="lessThanOrEqual" showInputMessage="1" showErrorMessage="1" errorTitle="タイトル" error="22文字以内でお願いいたします" promptTitle="例：TOKYO, JAPAN" prompt="22文字以内" sqref="V19:AF19">
      <formula1>22</formula1>
    </dataValidation>
    <dataValidation type="list" allowBlank="1" showInputMessage="1" showErrorMessage="1" prompt="コンテナタイプ_x000a_" sqref="E54:H54">
      <formula1>"GP (DRY),PC (FLAT),RE (REEFER),TK (TANK),UT (OPEN)"</formula1>
    </dataValidation>
    <dataValidation type="textLength" imeMode="off" operator="lessThan" allowBlank="1" showInputMessage="1" showErrorMessage="1" errorTitle="タイトル" error="45文字以内でお願いいたします" promptTitle="OCEAN VESSEL" prompt="船名を入力" sqref="A19">
      <formula1>45</formula1>
    </dataValidation>
    <dataValidation type="textLength" imeMode="off" operator="lessThanOrEqual" showInputMessage="1" showErrorMessage="1" errorTitle="タイトル" error="22文字以内でお願いいたします" promptTitle="例：PUSAN, CY" prompt="22文字以内" sqref="V21:AF21">
      <formula1>22</formula1>
    </dataValidation>
    <dataValidation type="textLength" imeMode="off" operator="lessThanOrEqual" showInputMessage="1" showErrorMessage="1" errorTitle="タイトル" error="22文字以内でお願いいたします" promptTitle="例：TOKYO, CY" prompt="22文字以内" sqref="J19:U19">
      <formula1>22</formula1>
    </dataValidation>
    <dataValidation type="list" allowBlank="1" showInputMessage="1" showErrorMessage="1" promptTitle="ID No.の種類(Notify) for CCAM" prompt="USCI / OC_x000a__x000a_※Consignee が TO ORDER B/L のときは Notify Partyに記入" sqref="M13:O13">
      <formula1>"USCI🔽,OC🔽"</formula1>
    </dataValidation>
    <dataValidation type="list" allowBlank="1" showInputMessage="1" showErrorMessage="1" promptTitle="担当者 (Notify) 連絡方法 for CCAM" prompt="担当者の TEL / FAX / E mail　を選択" sqref="V17:W17">
      <formula1>"TEL🔽,FAX🔽,E Mail🔽"</formula1>
    </dataValidation>
    <dataValidation allowBlank="1" showInputMessage="1" showErrorMessage="1" promptTitle="担当者名 (Consignee)  for CCAM" prompt="B/Lには表示されません_x000a_このセル内に記入して下さい" sqref="M12:U12"/>
    <dataValidation allowBlank="1" showInputMessage="1" showErrorMessage="1" promptTitle="社名 (Notify Party) for CCAM" prompt="IDを所有する法人名_x000a__x000a_※Consignee が TO ORDER B/Lの場合は Notify Partyを記入_x000a__x000a_B/Lには表示されません_x000a_このセル内に記入して下さい" sqref="M14:AF14"/>
    <dataValidation allowBlank="1" showInputMessage="1" showErrorMessage="1" promptTitle="住所 (Notify Party) for CCAM" prompt="IDを所有する法人の住所_x000a__x000a_B/Lには表示されません_x000a_このセル内に記入して下さい" sqref="M15:AF15"/>
    <dataValidation type="list" allowBlank="1" showInputMessage="1" showErrorMessage="1" promptTitle="ID No. の種類(Shipper) for CCAM" prompt="LEI / CIK / 法人番号(非推奨）" sqref="M3:O3">
      <formula1>"LEI🔽,CIK🔽,法人番号🔽"</formula1>
    </dataValidation>
    <dataValidation allowBlank="1" showInputMessage="1" showErrorMessage="1" promptTitle="ブッキングナンバー (CK MARITIME)" prompt="アルファベット2文字+数字7桁_x000a__x000a_※1ブッキング＝複数B/Lのときは右のセルに枝番を付けて下さい_x000a__x000a_※複数ブッキング＝1B/Lのときは②～④に、結合させる他のブッキングナンバーを記入して下さい" sqref="F2:K2"/>
    <dataValidation allowBlank="1" showInputMessage="1" showErrorMessage="1" promptTitle="枝番（ A,B,C,‥または 1,2,3,‥ ）" prompt="1ブッキング＝複数BLを希望するときのみ使用" sqref="M2:N2"/>
    <dataValidation type="textLength" imeMode="off" operator="lessThan" allowBlank="1" showInputMessage="1" showErrorMessage="1" errorTitle="タイトル" error="45文字以内でお願いいたします" promptTitle="VOYAGE NO." prompt="例：1234W" sqref="D19:I19">
      <formula1>45</formula1>
    </dataValidation>
    <dataValidation type="textLength" imeMode="off" operator="lessThanOrEqual" showInputMessage="1" showErrorMessage="1" errorTitle="タイトル" error="22文字以内でお願いいたします" promptTitle="例：PUSAN, KOREA" prompt="22文字以内" sqref="J21:U21">
      <formula1>22</formula1>
    </dataValidation>
    <dataValidation type="textLength" imeMode="off" operator="lessThan" allowBlank="1" showInputMessage="1" showErrorMessage="1" errorTitle="タイトル" error="45文字以内でお願いいたします" promptTitle="FORWARDERの名称" prompt=" " sqref="A23:B23">
      <formula1>45</formula1>
    </dataValidation>
    <dataValidation allowBlank="1" showInputMessage="1" showErrorMessage="1" promptTitle="FORWARDERの電話番号" prompt=" " sqref="C23:I23"/>
    <dataValidation type="textLength" imeMode="off" operator="lessThanOrEqual" showInputMessage="1" showErrorMessage="1" errorTitle="タイトル" error="30文字以内でお願いいたします" promptTitle="FINAL DESTINATION " prompt=" 30文字以内" sqref="J23:AF23">
      <formula1>30</formula1>
    </dataValidation>
    <dataValidation imeMode="off" operator="lessThan" allowBlank="1" showInputMessage="1" showErrorMessage="1" errorTitle="タイトル" error="45文字以内でお願いいたします" promptTitle="例：CK123456" prompt=" " sqref="B54"/>
    <dataValidation allowBlank="1" showInputMessage="1" showErrorMessage="1" promptTitle="例：TOKYO, JAPAN" prompt=" " sqref="L49:W50"/>
    <dataValidation type="list" allowBlank="1" showInputMessage="1" showErrorMessage="1" errorTitle="FREIGHT" error="🔽のリストで選択して下さい" promptTitle="FREIGHT TERM" prompt="🔽のリストでPREPAID/COLLECT を選択して下さい" sqref="O45:U45">
      <formula1>"PPD/CLT  /🔽, PREPAID,COLLECT"</formula1>
    </dataValidation>
    <dataValidation allowBlank="1" showInputMessage="1" showErrorMessage="1" promptTitle="ID NO. (Shipper) for CCAM" prompt="B/Lには表示されません" sqref="P3:AF3"/>
    <dataValidation allowBlank="1" showInputMessage="1" showErrorMessage="1" promptTitle="社名(Shipper) for CCAM" prompt="IDを所有する法人名_x000a__x000a_B/Lには表示されません_x000a_このセル内に記入して下さい" sqref="M4:AF4"/>
    <dataValidation allowBlank="1" showInputMessage="1" showErrorMessage="1" promptTitle="社名 (Consignee) for CCAM" prompt="IDを所有する法人名_x000a__x000a_※Consignee が TO ORDER B/L のときは Notify Partyに記入_x000a__x000a_B/Lには表示されません_x000a_このセル内に記入して下さい" sqref="M9:AF9"/>
    <dataValidation allowBlank="1" showInputMessage="1" showErrorMessage="1" promptTitle="ID No. (Consignee) for CCAM" prompt="_x000a_※Consignee が TO ORDER B/L の場合は Notify Partyに記入_x000a__x000a_B/Lには表示されません" sqref="P8:AF8"/>
    <dataValidation allowBlank="1" showInputMessage="1" showErrorMessage="1" promptTitle="住所(Consignee) for CCAM" prompt="IDを所有する法人の住所_x000a__x000a_B/Lには表示されません_x000a_このセル内に記入して下さい" sqref="M10:AF10"/>
    <dataValidation allowBlank="1" showInputMessage="1" showErrorMessage="1" promptTitle="住所(Shipper) for CCAM" prompt="IDを所有する法人の住所_x000a__x000a_B/Lには表示されません_x000a_このセル内に記入して下さい" sqref="M5:AF5"/>
    <dataValidation allowBlank="1" showInputMessage="1" showErrorMessage="1" promptTitle="ID No. (Notify Party) for CCAM" prompt="B/Lには表示されません_x000a__x000a_※Consignee が TO ORDER B/L の場合はNotify Partyを記入" sqref="P13:AF13"/>
    <dataValidation allowBlank="1" showInputMessage="1" showErrorMessage="1" promptTitle="ファックスまたはメール(Notify) for CCAM" prompt="IDを所有する法人のファックスまたはメール_x000a__x000a_B/Lには表示されません_x000a_このセル内に記入して下さい" sqref="X16:AF16"/>
    <dataValidation allowBlank="1" showInputMessage="1" showErrorMessage="1" promptTitle="担当者名(Notify)  for CCAM" prompt="B/Lには表示されません_x000a_このセル内に記入して下さい" sqref="M17:U17"/>
    <dataValidation allowBlank="1" showInputMessage="1" showErrorMessage="1" promptTitle="複数ブッキング＝1B/Lのときのみ使用" prompt="2番目のブッキングナンバーを記入して下さい" sqref="P2:T2"/>
    <dataValidation type="textLength" imeMode="off" operator="lessThan" allowBlank="1" showInputMessage="1" showErrorMessage="1" errorTitle="タイトル" error="45文字以内でお願いいたします" promptTitle="複数ブッキング＝1B/Lのときのみ使用" prompt="3番目のブッキングナンバーを記入して下さい" sqref="V2:Z2">
      <formula1>45</formula1>
    </dataValidation>
    <dataValidation type="textLength" imeMode="off" operator="lessThan" allowBlank="1" showInputMessage="1" showErrorMessage="1" errorTitle="タイトル" error="45文字以内でお願いいたします" promptTitle="複数ブッキング＝1B/Lのときのみ使用" prompt="4番目のブッキングナンバーを記入して下さい" sqref="AB2:AF2">
      <formula1>45</formula1>
    </dataValidation>
    <dataValidation allowBlank="1" showInputMessage="1" showErrorMessage="1" promptTitle="ファックスまたはメール(Consignee) for CCAM" prompt="IDを所有する法人のファックスまたはメール_x000a__x000a_B/Lには表示されません_x000a_このセル内に記入して下さい" sqref="X11:AF11"/>
    <dataValidation allowBlank="1" showInputMessage="1" showErrorMessage="1" promptTitle="担当者(Consignee)の連絡先 for CCAM" prompt="B/Lには表示されません_x000a_このセル内に記入して下さい" sqref="X12:AF12"/>
    <dataValidation type="list" allowBlank="1" showInputMessage="1" showErrorMessage="1" promptTitle="担当者(Consignee) 連絡方法 for CCAM" prompt="担当者の TEL / FAX / E Mail　を選択" sqref="V12:W12">
      <formula1>"TEL🔽,FAX🔽,E Mail🔽"</formula1>
    </dataValidation>
    <dataValidation type="list" allowBlank="1" showInputMessage="1" showErrorMessage="1" promptTitle="ID No.の種類(Consignee) for CCAM" prompt="USCI / OC_x000a__x000a_※Consignee が TO ORDER B/Lのときは Notify Partyに記入" sqref="M8:O8">
      <formula1>"USCI🔽,OC🔽"</formula1>
    </dataValidation>
    <dataValidation allowBlank="1" showInputMessage="1" showErrorMessage="1" promptTitle="担当者(Notify)の連絡先 for CCAM" prompt="B/Lには表示されません_x000a_このセル内に記入して下さい" sqref="X17:AF17"/>
    <dataValidation allowBlank="1" showInputMessage="1" showErrorMessage="1" promptTitle="HS CODE（代表）" prompt="B/Lには表示されません_x000a_B/Lに表示を希望するときは、Description of Goodsに記入して下さい" sqref="C41:G42"/>
    <dataValidation type="textLength" imeMode="off" operator="lessThan" allowBlank="1" showInputMessage="1" showErrorMessage="1" errorTitle="タイトル" error="43文字以内でお願いいたします" promptTitle="荷主名、住所、TEL、FAX" prompt="半角英数43文字以内" sqref="A4:I7">
      <formula1>44</formula1>
    </dataValidation>
    <dataValidation type="textLength" imeMode="off" operator="lessThan" allowBlank="1" showInputMessage="1" showErrorMessage="1" errorTitle="タイトル" error="43文字以内でお願いいたします" promptTitle="受荷主名、住所、TEL、FAX" prompt="半角英数43文字以内" sqref="A9:A12">
      <formula1>44</formula1>
    </dataValidation>
    <dataValidation type="textLength" imeMode="off" operator="lessThan" allowBlank="1" showInputMessage="1" showErrorMessage="1" errorTitle="タイトル" error="43文字以内でお願いいたします" promptTitle="通知先名、住所、TEL、FAX" prompt="半角英数43文字以内" sqref="A14:I17">
      <formula1>44</formula1>
    </dataValidation>
    <dataValidation imeMode="off" operator="lessThan" allowBlank="1" showInputMessage="1" showErrorMessage="1" errorTitle="タイトル" error="45文字以内でお願いいたします" promptTitle=" 例： TWO (2) PALLETS" prompt=" 例： FOUR (4) CONTAINERS" sqref="B47:Z47"/>
    <dataValidation type="list" allowBlank="1" showInputMessage="1" showErrorMessage="1" promptTitle="担当者(Shipper) 連絡方法 for CCAM" prompt="Shipperの FAX / E mail　を選択" sqref="V6:W6">
      <formula1>"FAX🔽,E Mail🔽"</formula1>
    </dataValidation>
    <dataValidation type="list" allowBlank="1" showInputMessage="1" showErrorMessage="1" promptTitle=" 連絡方法(Consignee) for CCAM" prompt="Consigneeの FAX / E mail　を選択" sqref="V11:W11">
      <formula1>"FAX🔽,E Mail🔽"</formula1>
    </dataValidation>
    <dataValidation allowBlank="1" showInputMessage="1" showErrorMessage="1" promptTitle="電話番号(Consignee) for CCAM" prompt="IDを所有する法人の電話番号_x000a__x000a_B/Lには表示されません_x000a_このセル内に記入して下さい" sqref="M11:U11"/>
    <dataValidation allowBlank="1" showInputMessage="1" showErrorMessage="1" promptTitle="電話番号(Notify) for CCAM" prompt="IDを所有する法人の電話番号_x000a__x000a_B/Lには表示されません_x000a_このセル内に記入して下さい" sqref="M16:U16"/>
    <dataValidation allowBlank="1" showInputMessage="1" showErrorMessage="1" promptTitle="電話番号(Shipper) for CCAM" prompt="IDを所有する法人の電話番号_x000a__x000a_B/Lには表示されません_x000a_このセル内に記入して下さい" sqref="M6:U6"/>
    <dataValidation type="list" allowBlank="1" showInputMessage="1" showErrorMessage="1" promptTitle=" 連絡方法(Notify) for CCAM" prompt="Notifyの FAX / E Mail　を選択" sqref="V16:W16">
      <formula1>"FAX🔽,E Mail🔽"</formula1>
    </dataValidation>
    <dataValidation type="textLength" imeMode="off" operator="lessThan" allowBlank="1" showInputMessage="1" showErrorMessage="1" errorTitle="入力文字数制限" error="一行54文字以内でお願いいたします" promptTitle="Description of Goods" prompt="半角英数54文字以内_x000a__x000a_入り切らない場合は -AS PER ATTACHED SHEET- と記入し、別シート[AttachedSheet]に入力して下さい" sqref="H30:AF44">
      <formula1>56</formula1>
    </dataValidation>
    <dataValidation type="textLength" imeMode="off" operator="lessThan" allowBlank="1" showInputMessage="1" showErrorMessage="1" errorTitle="タイトル" error="25文字以内でお願いいたします" promptTitle="Marks &amp; Numbers" prompt="半角英数25文字以内_x000a__x000a_入り切らない場合は -AS PER ATTACHED SHEET- と記入し、別シート[AttachedSheet]に入力して下さい" sqref="A30:B45">
      <formula1>26</formula1>
    </dataValidation>
    <dataValidation type="list" allowBlank="1" showInputMessage="1" showErrorMessage="1" prompt="リストボックスから選択してください_x000a_" sqref="E55:H62">
      <formula1>"GP (DRY),PC (FLAT),RE (REEFER),TK (TANK),UT (OPEN)"</formula1>
    </dataValidation>
    <dataValidation type="list" allowBlank="1" showInputMessage="1" showErrorMessage="1" prompt="コンテナサイズ" sqref="C54:D62">
      <formula1>"22,42,45"</formula1>
    </dataValidation>
    <dataValidation type="textLength" imeMode="off" operator="equal" allowBlank="1" showInputMessage="1" showErrorMessage="1" errorTitle="コンテナの桁数" error="コンテナの桁数を確認して下さい" promptTitle="コンテナが10本以上の場合" prompt="別シート[CLP10本以上に使用A] [CLP10本以上に使用B]に入力" sqref="A54:A55 A57:A62">
      <formula1>11</formula1>
    </dataValidation>
    <dataValidation allowBlank="1" showInputMessage="1" showErrorMessage="1" promptTitle="連絡先 (Shipper) for CCAM" prompt="Point of Contact_x000a__x000a_B/Lには表示されません_x000a_このセル内に記入して下さい" sqref="X6:AF6"/>
    <dataValidation type="textLength" imeMode="off" operator="equal" allowBlank="1" showInputMessage="1" showErrorMessage="1" errorTitle="コンテナの桁数" error="コンテナの桁数を確認して下さい" promptTitle="コンテナが10本以上の場合　" prompt="別シート[CLP10本以上に使用A] [CLP10本以上に使用B]に入力" sqref="A56">
      <formula1>11</formula1>
    </dataValidation>
    <dataValidation imeMode="off" allowBlank="1" showInputMessage="1" showErrorMessage="1" sqref="B55 B56 B57 B58 B59 B60 B61 B62 I54:K54 I57:K57 I56:K56 I55:K55 I58:K58 I59:K59 I60:K60 I61:K61 I62:K62 L54:P54 L55:P55 L56:P56 L57:P57 L58:P58 L59:P59 L60:P60 L61:P61 L62:P62"/>
  </dataValidations>
  <pageMargins left="0.59055118110236227" right="0.59055118110236227" top="0.39370078740157483" bottom="0.39370078740157483" header="0.19685039370078741" footer="0.11811023622047245"/>
  <pageSetup paperSize="9" scale="60" orientation="portrait" r:id="rId1"/>
  <headerFooter alignWithMargins="0"/>
  <colBreaks count="1" manualBreakCount="1">
    <brk id="32" max="1048575" man="1"/>
  </colBreaks>
  <ignoredErrors>
    <ignoredError sqref="V45 AF45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5"/>
  <sheetViews>
    <sheetView showZeros="0" view="pageBreakPreview" zoomScale="70" zoomScaleNormal="100" zoomScaleSheetLayoutView="70" workbookViewId="0">
      <selection activeCell="G5" sqref="G5"/>
    </sheetView>
  </sheetViews>
  <sheetFormatPr defaultRowHeight="13.5"/>
  <cols>
    <col min="2" max="2" width="19.125" customWidth="1"/>
    <col min="3" max="4" width="13.625" customWidth="1"/>
    <col min="7" max="8" width="13" customWidth="1"/>
    <col min="9" max="9" width="20.625" customWidth="1"/>
    <col min="10" max="10" width="13.625" customWidth="1"/>
    <col min="11" max="11" width="32.625" customWidth="1"/>
  </cols>
  <sheetData>
    <row r="1" spans="1:11" ht="20.25" customHeight="1">
      <c r="A1" s="2"/>
      <c r="B1" s="401" t="s">
        <v>0</v>
      </c>
      <c r="C1" s="401"/>
      <c r="D1" s="401"/>
      <c r="E1" s="401"/>
      <c r="F1" s="401"/>
      <c r="G1" s="401"/>
      <c r="H1" s="401"/>
      <c r="I1" s="401"/>
      <c r="J1" s="401"/>
      <c r="K1" s="401"/>
    </row>
    <row r="2" spans="1:11" ht="22.5" customHeight="1" thickBot="1">
      <c r="A2" s="3"/>
      <c r="B2" s="4" t="s">
        <v>1</v>
      </c>
      <c r="C2" s="409">
        <f>DR!A19</f>
        <v>0</v>
      </c>
      <c r="D2" s="409"/>
      <c r="E2" s="93" t="s">
        <v>2</v>
      </c>
      <c r="F2" s="402">
        <f>DR!D19</f>
        <v>0</v>
      </c>
      <c r="G2" s="402"/>
      <c r="H2" s="4"/>
      <c r="I2" s="4" t="s">
        <v>26</v>
      </c>
      <c r="J2" s="403">
        <f>DR!F2</f>
        <v>0</v>
      </c>
      <c r="K2" s="403"/>
    </row>
    <row r="3" spans="1:11" s="74" customFormat="1" ht="12.75" customHeight="1">
      <c r="A3" s="77"/>
      <c r="B3" s="405" t="s">
        <v>89</v>
      </c>
      <c r="C3" s="405" t="s">
        <v>3</v>
      </c>
      <c r="D3" s="405" t="s">
        <v>3</v>
      </c>
      <c r="E3" s="405" t="s">
        <v>4</v>
      </c>
      <c r="F3" s="405" t="s">
        <v>5</v>
      </c>
      <c r="G3" s="404" t="s">
        <v>88</v>
      </c>
      <c r="H3" s="404"/>
      <c r="I3" s="405" t="s">
        <v>6</v>
      </c>
      <c r="J3" s="405" t="s">
        <v>91</v>
      </c>
      <c r="K3" s="407" t="s">
        <v>90</v>
      </c>
    </row>
    <row r="4" spans="1:11" s="74" customFormat="1" ht="15.75" customHeight="1" thickBot="1">
      <c r="A4" s="78"/>
      <c r="B4" s="406"/>
      <c r="C4" s="406"/>
      <c r="D4" s="406"/>
      <c r="E4" s="406"/>
      <c r="F4" s="406"/>
      <c r="G4" s="75" t="s">
        <v>7</v>
      </c>
      <c r="H4" s="75" t="s">
        <v>8</v>
      </c>
      <c r="I4" s="406"/>
      <c r="J4" s="406"/>
      <c r="K4" s="408"/>
    </row>
    <row r="5" spans="1:11" ht="15" customHeight="1">
      <c r="A5" s="65">
        <v>1</v>
      </c>
      <c r="B5" s="7"/>
      <c r="C5" s="8"/>
      <c r="D5" s="8"/>
      <c r="E5" s="9"/>
      <c r="F5" s="9"/>
      <c r="G5" s="10"/>
      <c r="H5" s="11"/>
      <c r="I5" s="12"/>
      <c r="J5" s="13"/>
      <c r="K5" s="14"/>
    </row>
    <row r="6" spans="1:11" ht="15" customHeight="1">
      <c r="A6" s="66">
        <v>2</v>
      </c>
      <c r="B6" s="15"/>
      <c r="C6" s="16"/>
      <c r="D6" s="16"/>
      <c r="E6" s="17"/>
      <c r="F6" s="17"/>
      <c r="G6" s="18"/>
      <c r="H6" s="19"/>
      <c r="I6" s="20"/>
      <c r="J6" s="21"/>
      <c r="K6" s="22"/>
    </row>
    <row r="7" spans="1:11" ht="15" customHeight="1">
      <c r="A7" s="66">
        <v>3</v>
      </c>
      <c r="B7" s="15"/>
      <c r="C7" s="16"/>
      <c r="D7" s="16"/>
      <c r="E7" s="17"/>
      <c r="F7" s="17"/>
      <c r="G7" s="18"/>
      <c r="H7" s="19"/>
      <c r="I7" s="20"/>
      <c r="J7" s="21"/>
      <c r="K7" s="22"/>
    </row>
    <row r="8" spans="1:11" ht="15" customHeight="1">
      <c r="A8" s="66">
        <v>4</v>
      </c>
      <c r="B8" s="15"/>
      <c r="C8" s="16"/>
      <c r="D8" s="16"/>
      <c r="E8" s="17"/>
      <c r="F8" s="17"/>
      <c r="G8" s="18"/>
      <c r="H8" s="19"/>
      <c r="I8" s="20"/>
      <c r="J8" s="21"/>
      <c r="K8" s="22"/>
    </row>
    <row r="9" spans="1:11" ht="15" customHeight="1">
      <c r="A9" s="66">
        <v>5</v>
      </c>
      <c r="B9" s="15"/>
      <c r="C9" s="16"/>
      <c r="D9" s="16"/>
      <c r="E9" s="17"/>
      <c r="F9" s="17"/>
      <c r="G9" s="18"/>
      <c r="H9" s="19"/>
      <c r="I9" s="20"/>
      <c r="J9" s="21"/>
      <c r="K9" s="22"/>
    </row>
    <row r="10" spans="1:11" ht="15" customHeight="1">
      <c r="A10" s="66">
        <v>6</v>
      </c>
      <c r="B10" s="15"/>
      <c r="C10" s="16"/>
      <c r="D10" s="16"/>
      <c r="E10" s="17"/>
      <c r="F10" s="17"/>
      <c r="G10" s="18"/>
      <c r="H10" s="19"/>
      <c r="I10" s="20"/>
      <c r="J10" s="21"/>
      <c r="K10" s="22"/>
    </row>
    <row r="11" spans="1:11" ht="15" customHeight="1">
      <c r="A11" s="66">
        <v>7</v>
      </c>
      <c r="B11" s="15"/>
      <c r="C11" s="16"/>
      <c r="D11" s="16"/>
      <c r="E11" s="17"/>
      <c r="F11" s="17"/>
      <c r="G11" s="18"/>
      <c r="H11" s="19"/>
      <c r="I11" s="20"/>
      <c r="J11" s="21"/>
      <c r="K11" s="22"/>
    </row>
    <row r="12" spans="1:11" ht="15" customHeight="1">
      <c r="A12" s="66">
        <v>8</v>
      </c>
      <c r="B12" s="15"/>
      <c r="C12" s="16"/>
      <c r="D12" s="16"/>
      <c r="E12" s="17"/>
      <c r="F12" s="17"/>
      <c r="G12" s="18"/>
      <c r="H12" s="19"/>
      <c r="I12" s="20"/>
      <c r="J12" s="21"/>
      <c r="K12" s="22"/>
    </row>
    <row r="13" spans="1:11" ht="15" customHeight="1">
      <c r="A13" s="66">
        <v>9</v>
      </c>
      <c r="B13" s="15"/>
      <c r="C13" s="16"/>
      <c r="D13" s="16"/>
      <c r="E13" s="17"/>
      <c r="F13" s="17"/>
      <c r="G13" s="18"/>
      <c r="H13" s="19"/>
      <c r="I13" s="20"/>
      <c r="J13" s="21"/>
      <c r="K13" s="22"/>
    </row>
    <row r="14" spans="1:11" ht="15" customHeight="1">
      <c r="A14" s="66">
        <v>10</v>
      </c>
      <c r="B14" s="15"/>
      <c r="C14" s="16"/>
      <c r="D14" s="16"/>
      <c r="E14" s="17"/>
      <c r="F14" s="17"/>
      <c r="G14" s="10"/>
      <c r="H14" s="19"/>
      <c r="I14" s="20"/>
      <c r="J14" s="21"/>
      <c r="K14" s="22"/>
    </row>
    <row r="15" spans="1:11" ht="15" customHeight="1">
      <c r="A15" s="66">
        <v>11</v>
      </c>
      <c r="B15" s="15"/>
      <c r="C15" s="16"/>
      <c r="D15" s="16"/>
      <c r="E15" s="17"/>
      <c r="F15" s="17"/>
      <c r="G15" s="18"/>
      <c r="H15" s="19"/>
      <c r="I15" s="20"/>
      <c r="J15" s="21"/>
      <c r="K15" s="22"/>
    </row>
    <row r="16" spans="1:11" ht="15" customHeight="1">
      <c r="A16" s="66">
        <v>12</v>
      </c>
      <c r="B16" s="15"/>
      <c r="C16" s="16"/>
      <c r="D16" s="16"/>
      <c r="E16" s="17"/>
      <c r="F16" s="17"/>
      <c r="G16" s="18"/>
      <c r="H16" s="19"/>
      <c r="I16" s="20"/>
      <c r="J16" s="21"/>
      <c r="K16" s="22"/>
    </row>
    <row r="17" spans="1:11" ht="15" customHeight="1">
      <c r="A17" s="66">
        <v>13</v>
      </c>
      <c r="B17" s="15"/>
      <c r="C17" s="16"/>
      <c r="D17" s="16"/>
      <c r="E17" s="17"/>
      <c r="F17" s="17"/>
      <c r="G17" s="18"/>
      <c r="H17" s="19"/>
      <c r="I17" s="20"/>
      <c r="J17" s="21"/>
      <c r="K17" s="22"/>
    </row>
    <row r="18" spans="1:11" ht="15" customHeight="1">
      <c r="A18" s="66">
        <v>14</v>
      </c>
      <c r="B18" s="15"/>
      <c r="C18" s="16"/>
      <c r="D18" s="16"/>
      <c r="E18" s="17"/>
      <c r="F18" s="17"/>
      <c r="G18" s="18"/>
      <c r="H18" s="19"/>
      <c r="I18" s="20"/>
      <c r="J18" s="21"/>
      <c r="K18" s="22"/>
    </row>
    <row r="19" spans="1:11" ht="15" customHeight="1">
      <c r="A19" s="66">
        <v>15</v>
      </c>
      <c r="B19" s="15"/>
      <c r="C19" s="16"/>
      <c r="D19" s="16"/>
      <c r="E19" s="17"/>
      <c r="F19" s="17"/>
      <c r="G19" s="10"/>
      <c r="H19" s="19"/>
      <c r="I19" s="20"/>
      <c r="J19" s="21"/>
      <c r="K19" s="22"/>
    </row>
    <row r="20" spans="1:11" ht="15" customHeight="1">
      <c r="A20" s="66">
        <v>16</v>
      </c>
      <c r="B20" s="15"/>
      <c r="C20" s="16"/>
      <c r="D20" s="16"/>
      <c r="E20" s="17"/>
      <c r="F20" s="17"/>
      <c r="G20" s="18"/>
      <c r="H20" s="19"/>
      <c r="I20" s="20"/>
      <c r="J20" s="21"/>
      <c r="K20" s="22"/>
    </row>
    <row r="21" spans="1:11" ht="15" customHeight="1">
      <c r="A21" s="66">
        <v>17</v>
      </c>
      <c r="B21" s="15"/>
      <c r="C21" s="16"/>
      <c r="D21" s="16"/>
      <c r="E21" s="17"/>
      <c r="F21" s="17"/>
      <c r="G21" s="10"/>
      <c r="H21" s="19"/>
      <c r="I21" s="20"/>
      <c r="J21" s="21"/>
      <c r="K21" s="22"/>
    </row>
    <row r="22" spans="1:11" ht="15" customHeight="1">
      <c r="A22" s="66">
        <v>18</v>
      </c>
      <c r="B22" s="15"/>
      <c r="C22" s="16"/>
      <c r="D22" s="16"/>
      <c r="E22" s="17"/>
      <c r="F22" s="17"/>
      <c r="G22" s="18"/>
      <c r="H22" s="19"/>
      <c r="I22" s="20"/>
      <c r="J22" s="21"/>
      <c r="K22" s="22"/>
    </row>
    <row r="23" spans="1:11" ht="15" customHeight="1">
      <c r="A23" s="66">
        <v>19</v>
      </c>
      <c r="B23" s="15"/>
      <c r="C23" s="16"/>
      <c r="D23" s="16"/>
      <c r="E23" s="17"/>
      <c r="F23" s="17"/>
      <c r="G23" s="18"/>
      <c r="H23" s="19"/>
      <c r="I23" s="20"/>
      <c r="J23" s="21"/>
      <c r="K23" s="22"/>
    </row>
    <row r="24" spans="1:11" ht="15" customHeight="1">
      <c r="A24" s="66">
        <v>20</v>
      </c>
      <c r="B24" s="15"/>
      <c r="C24" s="16"/>
      <c r="D24" s="16"/>
      <c r="E24" s="17"/>
      <c r="F24" s="17"/>
      <c r="G24" s="18"/>
      <c r="H24" s="19"/>
      <c r="I24" s="20"/>
      <c r="J24" s="21"/>
      <c r="K24" s="22"/>
    </row>
    <row r="25" spans="1:11" ht="15" customHeight="1">
      <c r="A25" s="66">
        <v>21</v>
      </c>
      <c r="B25" s="15"/>
      <c r="C25" s="16"/>
      <c r="D25" s="16"/>
      <c r="E25" s="17"/>
      <c r="F25" s="17"/>
      <c r="G25" s="18"/>
      <c r="H25" s="19"/>
      <c r="I25" s="20"/>
      <c r="J25" s="21"/>
      <c r="K25" s="22"/>
    </row>
    <row r="26" spans="1:11" ht="15" customHeight="1">
      <c r="A26" s="66">
        <v>22</v>
      </c>
      <c r="B26" s="15"/>
      <c r="C26" s="16"/>
      <c r="D26" s="16"/>
      <c r="E26" s="17"/>
      <c r="F26" s="17"/>
      <c r="G26" s="18"/>
      <c r="H26" s="19"/>
      <c r="I26" s="20"/>
      <c r="J26" s="21"/>
      <c r="K26" s="22"/>
    </row>
    <row r="27" spans="1:11" ht="15" customHeight="1">
      <c r="A27" s="66">
        <v>23</v>
      </c>
      <c r="B27" s="15"/>
      <c r="C27" s="16"/>
      <c r="D27" s="16"/>
      <c r="E27" s="17"/>
      <c r="F27" s="17"/>
      <c r="G27" s="10"/>
      <c r="H27" s="19"/>
      <c r="I27" s="20"/>
      <c r="J27" s="21"/>
      <c r="K27" s="22"/>
    </row>
    <row r="28" spans="1:11" ht="15" customHeight="1">
      <c r="A28" s="66">
        <v>24</v>
      </c>
      <c r="B28" s="15"/>
      <c r="C28" s="16"/>
      <c r="D28" s="16"/>
      <c r="E28" s="17"/>
      <c r="F28" s="17"/>
      <c r="G28" s="18"/>
      <c r="H28" s="19"/>
      <c r="I28" s="20"/>
      <c r="J28" s="21"/>
      <c r="K28" s="22"/>
    </row>
    <row r="29" spans="1:11" ht="15" customHeight="1">
      <c r="A29" s="66">
        <v>25</v>
      </c>
      <c r="B29" s="15"/>
      <c r="C29" s="16"/>
      <c r="D29" s="16"/>
      <c r="E29" s="17"/>
      <c r="F29" s="17"/>
      <c r="G29" s="18"/>
      <c r="H29" s="19"/>
      <c r="I29" s="20"/>
      <c r="J29" s="21"/>
      <c r="K29" s="22"/>
    </row>
    <row r="30" spans="1:11" ht="15" customHeight="1">
      <c r="A30" s="66">
        <v>26</v>
      </c>
      <c r="B30" s="15"/>
      <c r="C30" s="16"/>
      <c r="D30" s="16"/>
      <c r="E30" s="17"/>
      <c r="F30" s="17"/>
      <c r="G30" s="18"/>
      <c r="H30" s="19"/>
      <c r="I30" s="20"/>
      <c r="J30" s="21"/>
      <c r="K30" s="22"/>
    </row>
    <row r="31" spans="1:11">
      <c r="A31" s="66">
        <v>27</v>
      </c>
      <c r="B31" s="15"/>
      <c r="C31" s="16"/>
      <c r="D31" s="16"/>
      <c r="E31" s="17"/>
      <c r="F31" s="17"/>
      <c r="G31" s="18"/>
      <c r="H31" s="19"/>
      <c r="I31" s="20"/>
      <c r="J31" s="21"/>
      <c r="K31" s="22"/>
    </row>
    <row r="32" spans="1:11" ht="15" customHeight="1">
      <c r="A32" s="66">
        <v>28</v>
      </c>
      <c r="B32" s="15"/>
      <c r="C32" s="16"/>
      <c r="D32" s="16"/>
      <c r="E32" s="17"/>
      <c r="F32" s="17"/>
      <c r="G32" s="18"/>
      <c r="H32" s="19"/>
      <c r="I32" s="20"/>
      <c r="J32" s="21"/>
      <c r="K32" s="22"/>
    </row>
    <row r="33" spans="1:11" ht="15" customHeight="1">
      <c r="A33" s="66">
        <v>29</v>
      </c>
      <c r="B33" s="15"/>
      <c r="C33" s="16"/>
      <c r="D33" s="16"/>
      <c r="E33" s="17"/>
      <c r="F33" s="17"/>
      <c r="G33" s="18"/>
      <c r="H33" s="19"/>
      <c r="I33" s="20"/>
      <c r="J33" s="21"/>
      <c r="K33" s="22"/>
    </row>
    <row r="34" spans="1:11" ht="15" customHeight="1">
      <c r="A34" s="66">
        <v>30</v>
      </c>
      <c r="B34" s="15"/>
      <c r="C34" s="16"/>
      <c r="D34" s="16"/>
      <c r="E34" s="17"/>
      <c r="F34" s="17"/>
      <c r="G34" s="18"/>
      <c r="H34" s="19"/>
      <c r="I34" s="20"/>
      <c r="J34" s="21"/>
      <c r="K34" s="22"/>
    </row>
    <row r="35" spans="1:11" ht="15" customHeight="1">
      <c r="A35" s="66">
        <v>31</v>
      </c>
      <c r="B35" s="15"/>
      <c r="C35" s="16"/>
      <c r="D35" s="16"/>
      <c r="E35" s="17"/>
      <c r="F35" s="17"/>
      <c r="G35" s="18"/>
      <c r="H35" s="19"/>
      <c r="I35" s="20"/>
      <c r="J35" s="21"/>
      <c r="K35" s="22"/>
    </row>
    <row r="36" spans="1:11" ht="15" customHeight="1">
      <c r="A36" s="66">
        <v>32</v>
      </c>
      <c r="B36" s="15"/>
      <c r="C36" s="16"/>
      <c r="D36" s="16"/>
      <c r="E36" s="17"/>
      <c r="F36" s="17"/>
      <c r="G36" s="18"/>
      <c r="H36" s="19"/>
      <c r="I36" s="20"/>
      <c r="J36" s="21"/>
      <c r="K36" s="22"/>
    </row>
    <row r="37" spans="1:11" ht="15" customHeight="1">
      <c r="A37" s="66">
        <v>33</v>
      </c>
      <c r="B37" s="15"/>
      <c r="C37" s="16"/>
      <c r="D37" s="16"/>
      <c r="E37" s="17"/>
      <c r="F37" s="17"/>
      <c r="G37" s="18"/>
      <c r="H37" s="19"/>
      <c r="I37" s="20"/>
      <c r="J37" s="21"/>
      <c r="K37" s="22"/>
    </row>
    <row r="38" spans="1:11" ht="15" customHeight="1">
      <c r="A38" s="66">
        <v>34</v>
      </c>
      <c r="B38" s="15"/>
      <c r="C38" s="16"/>
      <c r="D38" s="16"/>
      <c r="E38" s="17"/>
      <c r="F38" s="17"/>
      <c r="G38" s="18"/>
      <c r="H38" s="19"/>
      <c r="I38" s="20"/>
      <c r="J38" s="21"/>
      <c r="K38" s="22"/>
    </row>
    <row r="39" spans="1:11" ht="15" customHeight="1">
      <c r="A39" s="66">
        <v>35</v>
      </c>
      <c r="B39" s="15"/>
      <c r="C39" s="16"/>
      <c r="D39" s="16"/>
      <c r="E39" s="17"/>
      <c r="F39" s="17"/>
      <c r="G39" s="18"/>
      <c r="H39" s="19"/>
      <c r="I39" s="20"/>
      <c r="J39" s="21"/>
      <c r="K39" s="22"/>
    </row>
    <row r="40" spans="1:11" ht="15" customHeight="1">
      <c r="A40" s="66">
        <v>36</v>
      </c>
      <c r="B40" s="15"/>
      <c r="C40" s="16"/>
      <c r="D40" s="16"/>
      <c r="E40" s="17"/>
      <c r="F40" s="17"/>
      <c r="G40" s="18"/>
      <c r="H40" s="19"/>
      <c r="I40" s="20"/>
      <c r="J40" s="21"/>
      <c r="K40" s="22"/>
    </row>
    <row r="41" spans="1:11" ht="15" customHeight="1">
      <c r="A41" s="67">
        <v>37</v>
      </c>
      <c r="B41" s="23"/>
      <c r="C41" s="24"/>
      <c r="D41" s="24"/>
      <c r="E41" s="17"/>
      <c r="F41" s="17"/>
      <c r="G41" s="25"/>
      <c r="H41" s="26"/>
      <c r="I41" s="27"/>
      <c r="J41" s="28"/>
      <c r="K41" s="29"/>
    </row>
    <row r="42" spans="1:11" ht="15" customHeight="1">
      <c r="A42" s="66">
        <v>38</v>
      </c>
      <c r="B42" s="15"/>
      <c r="C42" s="16"/>
      <c r="D42" s="16"/>
      <c r="E42" s="17"/>
      <c r="F42" s="17"/>
      <c r="G42" s="18"/>
      <c r="H42" s="19"/>
      <c r="I42" s="20"/>
      <c r="J42" s="21"/>
      <c r="K42" s="22"/>
    </row>
    <row r="43" spans="1:11" ht="15" customHeight="1">
      <c r="A43" s="67">
        <v>39</v>
      </c>
      <c r="B43" s="23"/>
      <c r="C43" s="24"/>
      <c r="D43" s="24"/>
      <c r="E43" s="17"/>
      <c r="F43" s="17"/>
      <c r="G43" s="25"/>
      <c r="H43" s="26"/>
      <c r="I43" s="27"/>
      <c r="J43" s="28"/>
      <c r="K43" s="29"/>
    </row>
    <row r="44" spans="1:11" ht="15" customHeight="1">
      <c r="A44" s="66">
        <v>40</v>
      </c>
      <c r="B44" s="23"/>
      <c r="C44" s="24"/>
      <c r="D44" s="24"/>
      <c r="E44" s="17"/>
      <c r="F44" s="17"/>
      <c r="G44" s="25"/>
      <c r="H44" s="26"/>
      <c r="I44" s="27"/>
      <c r="J44" s="28"/>
      <c r="K44" s="29"/>
    </row>
    <row r="45" spans="1:11" ht="15" customHeight="1">
      <c r="A45" s="67">
        <v>41</v>
      </c>
      <c r="B45" s="23"/>
      <c r="C45" s="24"/>
      <c r="D45" s="24"/>
      <c r="E45" s="17"/>
      <c r="F45" s="17"/>
      <c r="G45" s="25"/>
      <c r="H45" s="26"/>
      <c r="I45" s="27"/>
      <c r="J45" s="28"/>
      <c r="K45" s="29"/>
    </row>
    <row r="46" spans="1:11" ht="15" customHeight="1">
      <c r="A46" s="66">
        <v>42</v>
      </c>
      <c r="B46" s="23"/>
      <c r="C46" s="24"/>
      <c r="D46" s="24"/>
      <c r="E46" s="17"/>
      <c r="F46" s="17"/>
      <c r="G46" s="25"/>
      <c r="H46" s="26"/>
      <c r="I46" s="27"/>
      <c r="J46" s="28"/>
      <c r="K46" s="29"/>
    </row>
    <row r="47" spans="1:11" ht="15" customHeight="1">
      <c r="A47" s="67">
        <v>43</v>
      </c>
      <c r="B47" s="23"/>
      <c r="C47" s="24"/>
      <c r="D47" s="24"/>
      <c r="E47" s="17"/>
      <c r="F47" s="17"/>
      <c r="G47" s="25"/>
      <c r="H47" s="26"/>
      <c r="I47" s="27"/>
      <c r="J47" s="28"/>
      <c r="K47" s="29"/>
    </row>
    <row r="48" spans="1:11" ht="15" customHeight="1">
      <c r="A48" s="66">
        <v>44</v>
      </c>
      <c r="B48" s="23"/>
      <c r="C48" s="24"/>
      <c r="D48" s="24"/>
      <c r="E48" s="17"/>
      <c r="F48" s="17"/>
      <c r="G48" s="25"/>
      <c r="H48" s="26"/>
      <c r="I48" s="27"/>
      <c r="J48" s="28"/>
      <c r="K48" s="29"/>
    </row>
    <row r="49" spans="1:11" ht="15" customHeight="1">
      <c r="A49" s="67">
        <v>45</v>
      </c>
      <c r="B49" s="23"/>
      <c r="C49" s="24"/>
      <c r="D49" s="24"/>
      <c r="E49" s="17"/>
      <c r="F49" s="17"/>
      <c r="G49" s="25"/>
      <c r="H49" s="26"/>
      <c r="I49" s="27"/>
      <c r="J49" s="28"/>
      <c r="K49" s="29"/>
    </row>
    <row r="50" spans="1:11" ht="15" customHeight="1">
      <c r="A50" s="66">
        <v>46</v>
      </c>
      <c r="B50" s="23"/>
      <c r="C50" s="24"/>
      <c r="D50" s="24"/>
      <c r="E50" s="17"/>
      <c r="F50" s="17"/>
      <c r="G50" s="25"/>
      <c r="H50" s="26"/>
      <c r="I50" s="27"/>
      <c r="J50" s="28"/>
      <c r="K50" s="29"/>
    </row>
    <row r="51" spans="1:11" ht="15" customHeight="1">
      <c r="A51" s="67">
        <v>47</v>
      </c>
      <c r="B51" s="23"/>
      <c r="C51" s="24"/>
      <c r="D51" s="24"/>
      <c r="E51" s="17"/>
      <c r="F51" s="17"/>
      <c r="G51" s="25"/>
      <c r="H51" s="26"/>
      <c r="I51" s="27"/>
      <c r="J51" s="28"/>
      <c r="K51" s="29"/>
    </row>
    <row r="52" spans="1:11" ht="15" customHeight="1">
      <c r="A52" s="66">
        <v>48</v>
      </c>
      <c r="B52" s="23"/>
      <c r="C52" s="24"/>
      <c r="D52" s="24"/>
      <c r="E52" s="17"/>
      <c r="F52" s="17"/>
      <c r="G52" s="25"/>
      <c r="H52" s="26"/>
      <c r="I52" s="27"/>
      <c r="J52" s="28"/>
      <c r="K52" s="29"/>
    </row>
    <row r="53" spans="1:11" ht="15" customHeight="1">
      <c r="A53" s="67">
        <v>49</v>
      </c>
      <c r="B53" s="23"/>
      <c r="C53" s="24"/>
      <c r="D53" s="24"/>
      <c r="E53" s="17"/>
      <c r="F53" s="17"/>
      <c r="G53" s="25"/>
      <c r="H53" s="26"/>
      <c r="I53" s="27"/>
      <c r="J53" s="28"/>
      <c r="K53" s="29"/>
    </row>
    <row r="54" spans="1:11" ht="15" customHeight="1" thickBot="1">
      <c r="A54" s="66">
        <v>50</v>
      </c>
      <c r="B54" s="15"/>
      <c r="C54" s="16"/>
      <c r="D54" s="16"/>
      <c r="E54" s="17"/>
      <c r="F54" s="17"/>
      <c r="G54" s="18"/>
      <c r="H54" s="19"/>
      <c r="I54" s="20"/>
      <c r="J54" s="21"/>
      <c r="K54" s="22"/>
    </row>
    <row r="55" spans="1:11" s="76" customFormat="1" ht="20.25" customHeight="1" thickBot="1">
      <c r="A55" s="84"/>
      <c r="B55" s="79" t="s">
        <v>10</v>
      </c>
      <c r="C55" s="80"/>
      <c r="D55" s="80"/>
      <c r="E55" s="80"/>
      <c r="F55" s="80"/>
      <c r="G55" s="108">
        <f>SUM(G5:G54)</f>
        <v>0</v>
      </c>
      <c r="H55" s="80"/>
      <c r="I55" s="81">
        <f>SUM(I5:I54)</f>
        <v>0</v>
      </c>
      <c r="J55" s="82">
        <f>SUM(J5:J54)</f>
        <v>0</v>
      </c>
      <c r="K55" s="83"/>
    </row>
  </sheetData>
  <sheetProtection algorithmName="SHA-512" hashValue="2xVcl65fGI57quvZvihQRAHBooo/mwbKjHsneIjGW0mDaiCSgVR2SG3i96dI+Q+WgpknDnR9Kvd2l5uf761NgQ==" saltValue="SY3G7tD9dsOVDZ7qj3StVQ==" spinCount="100000" sheet="1" selectLockedCells="1"/>
  <mergeCells count="13">
    <mergeCell ref="B1:K1"/>
    <mergeCell ref="F2:G2"/>
    <mergeCell ref="J2:K2"/>
    <mergeCell ref="G3:H3"/>
    <mergeCell ref="I3:I4"/>
    <mergeCell ref="J3:J4"/>
    <mergeCell ref="C3:C4"/>
    <mergeCell ref="E3:E4"/>
    <mergeCell ref="F3:F4"/>
    <mergeCell ref="K3:K4"/>
    <mergeCell ref="D3:D4"/>
    <mergeCell ref="C2:D2"/>
    <mergeCell ref="B3:B4"/>
  </mergeCells>
  <phoneticPr fontId="20"/>
  <dataValidations count="2">
    <dataValidation type="list" allowBlank="1" showInputMessage="1" showErrorMessage="1" sqref="E5:E54">
      <formula1>"22,42,45"</formula1>
    </dataValidation>
    <dataValidation type="list" allowBlank="1" showInputMessage="1" showErrorMessage="1" sqref="F5:F54">
      <formula1>"GP (DRY),PC (FLAT),RE (REEFER),TK (TANK),UT (OPEN)"</formula1>
    </dataValidation>
  </dataValidations>
  <pageMargins left="0.88" right="0.75" top="0.16" bottom="0.16" header="0.42" footer="0.16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55"/>
  <sheetViews>
    <sheetView showZeros="0" view="pageBreakPreview" zoomScale="85" zoomScaleNormal="100" zoomScaleSheetLayoutView="85" workbookViewId="0">
      <selection activeCell="G5" sqref="G5"/>
    </sheetView>
  </sheetViews>
  <sheetFormatPr defaultRowHeight="13.5"/>
  <cols>
    <col min="2" max="2" width="19.125" customWidth="1"/>
    <col min="3" max="4" width="13.625" customWidth="1"/>
    <col min="9" max="9" width="20.625" customWidth="1"/>
    <col min="10" max="10" width="13.625" customWidth="1"/>
    <col min="11" max="11" width="27.375" customWidth="1"/>
  </cols>
  <sheetData>
    <row r="1" spans="1:11" ht="20.25" customHeight="1">
      <c r="A1" s="2"/>
      <c r="B1" s="401" t="s">
        <v>18</v>
      </c>
      <c r="C1" s="401"/>
      <c r="D1" s="401"/>
      <c r="E1" s="401"/>
      <c r="F1" s="401"/>
      <c r="G1" s="401"/>
      <c r="H1" s="401"/>
      <c r="I1" s="401"/>
      <c r="J1" s="401"/>
      <c r="K1" s="401"/>
    </row>
    <row r="2" spans="1:11" ht="19.5" customHeight="1" thickBot="1">
      <c r="A2" s="3"/>
      <c r="B2" s="94" t="s">
        <v>19</v>
      </c>
      <c r="C2" s="415">
        <f>DR!A19</f>
        <v>0</v>
      </c>
      <c r="D2" s="415"/>
      <c r="E2" s="95" t="s">
        <v>20</v>
      </c>
      <c r="F2" s="412">
        <f>DR!D19</f>
        <v>0</v>
      </c>
      <c r="G2" s="412"/>
      <c r="H2" s="94"/>
      <c r="I2" s="94" t="s">
        <v>27</v>
      </c>
      <c r="J2" s="413">
        <f>DR!F2</f>
        <v>0</v>
      </c>
      <c r="K2" s="413"/>
    </row>
    <row r="3" spans="1:11">
      <c r="A3" s="92"/>
      <c r="B3" s="416" t="s">
        <v>89</v>
      </c>
      <c r="C3" s="404" t="s">
        <v>13</v>
      </c>
      <c r="D3" s="404" t="s">
        <v>13</v>
      </c>
      <c r="E3" s="404" t="s">
        <v>14</v>
      </c>
      <c r="F3" s="404" t="s">
        <v>15</v>
      </c>
      <c r="G3" s="404" t="s">
        <v>93</v>
      </c>
      <c r="H3" s="404"/>
      <c r="I3" s="404" t="s">
        <v>21</v>
      </c>
      <c r="J3" s="404" t="s">
        <v>92</v>
      </c>
      <c r="K3" s="410" t="s">
        <v>90</v>
      </c>
    </row>
    <row r="4" spans="1:11" ht="14.25" thickBot="1">
      <c r="A4" s="73"/>
      <c r="B4" s="417"/>
      <c r="C4" s="414"/>
      <c r="D4" s="414"/>
      <c r="E4" s="414"/>
      <c r="F4" s="414"/>
      <c r="G4" s="91" t="s">
        <v>16</v>
      </c>
      <c r="H4" s="91" t="s">
        <v>22</v>
      </c>
      <c r="I4" s="414"/>
      <c r="J4" s="414"/>
      <c r="K4" s="411"/>
    </row>
    <row r="5" spans="1:11">
      <c r="A5" s="65">
        <v>51</v>
      </c>
      <c r="B5" s="7"/>
      <c r="C5" s="8"/>
      <c r="D5" s="8"/>
      <c r="E5" s="9"/>
      <c r="F5" s="9"/>
      <c r="G5" s="10"/>
      <c r="H5" s="11"/>
      <c r="I5" s="12"/>
      <c r="J5" s="13"/>
      <c r="K5" s="14"/>
    </row>
    <row r="6" spans="1:11">
      <c r="A6" s="66">
        <v>52</v>
      </c>
      <c r="B6" s="15"/>
      <c r="C6" s="16"/>
      <c r="D6" s="16"/>
      <c r="E6" s="17"/>
      <c r="F6" s="17"/>
      <c r="G6" s="18"/>
      <c r="H6" s="19"/>
      <c r="I6" s="20"/>
      <c r="J6" s="21"/>
      <c r="K6" s="22"/>
    </row>
    <row r="7" spans="1:11">
      <c r="A7" s="65">
        <v>53</v>
      </c>
      <c r="B7" s="15"/>
      <c r="C7" s="16"/>
      <c r="D7" s="16"/>
      <c r="E7" s="17"/>
      <c r="F7" s="17"/>
      <c r="G7" s="18"/>
      <c r="H7" s="19"/>
      <c r="I7" s="20"/>
      <c r="J7" s="21"/>
      <c r="K7" s="22"/>
    </row>
    <row r="8" spans="1:11">
      <c r="A8" s="66">
        <v>54</v>
      </c>
      <c r="B8" s="15"/>
      <c r="C8" s="16"/>
      <c r="D8" s="16"/>
      <c r="E8" s="17"/>
      <c r="F8" s="17"/>
      <c r="G8" s="18"/>
      <c r="H8" s="19"/>
      <c r="I8" s="20"/>
      <c r="J8" s="21"/>
      <c r="K8" s="22"/>
    </row>
    <row r="9" spans="1:11">
      <c r="A9" s="65">
        <v>55</v>
      </c>
      <c r="B9" s="15"/>
      <c r="C9" s="16"/>
      <c r="D9" s="16"/>
      <c r="E9" s="17"/>
      <c r="F9" s="17"/>
      <c r="G9" s="18"/>
      <c r="H9" s="19"/>
      <c r="I9" s="20"/>
      <c r="J9" s="21"/>
      <c r="K9" s="22"/>
    </row>
    <row r="10" spans="1:11">
      <c r="A10" s="66">
        <v>56</v>
      </c>
      <c r="B10" s="15"/>
      <c r="C10" s="16"/>
      <c r="D10" s="16"/>
      <c r="E10" s="17"/>
      <c r="F10" s="17"/>
      <c r="G10" s="18"/>
      <c r="H10" s="19"/>
      <c r="I10" s="20"/>
      <c r="J10" s="21"/>
      <c r="K10" s="22"/>
    </row>
    <row r="11" spans="1:11">
      <c r="A11" s="65">
        <v>57</v>
      </c>
      <c r="B11" s="15"/>
      <c r="C11" s="16"/>
      <c r="D11" s="16"/>
      <c r="E11" s="17"/>
      <c r="F11" s="17"/>
      <c r="G11" s="18"/>
      <c r="H11" s="19"/>
      <c r="I11" s="20"/>
      <c r="J11" s="21"/>
      <c r="K11" s="22"/>
    </row>
    <row r="12" spans="1:11">
      <c r="A12" s="66">
        <v>58</v>
      </c>
      <c r="B12" s="15"/>
      <c r="C12" s="16"/>
      <c r="D12" s="16"/>
      <c r="E12" s="17"/>
      <c r="F12" s="17"/>
      <c r="G12" s="18"/>
      <c r="H12" s="19"/>
      <c r="I12" s="20"/>
      <c r="J12" s="21"/>
      <c r="K12" s="22"/>
    </row>
    <row r="13" spans="1:11">
      <c r="A13" s="65">
        <v>59</v>
      </c>
      <c r="B13" s="15"/>
      <c r="C13" s="16"/>
      <c r="D13" s="16"/>
      <c r="E13" s="17"/>
      <c r="F13" s="17"/>
      <c r="G13" s="18"/>
      <c r="H13" s="19"/>
      <c r="I13" s="20"/>
      <c r="J13" s="21"/>
      <c r="K13" s="22"/>
    </row>
    <row r="14" spans="1:11">
      <c r="A14" s="66">
        <v>60</v>
      </c>
      <c r="B14" s="15"/>
      <c r="C14" s="16"/>
      <c r="D14" s="16"/>
      <c r="E14" s="17"/>
      <c r="F14" s="17"/>
      <c r="G14" s="10"/>
      <c r="H14" s="19"/>
      <c r="I14" s="20"/>
      <c r="J14" s="21"/>
      <c r="K14" s="22"/>
    </row>
    <row r="15" spans="1:11">
      <c r="A15" s="65">
        <v>61</v>
      </c>
      <c r="B15" s="15"/>
      <c r="C15" s="16"/>
      <c r="D15" s="16"/>
      <c r="E15" s="17"/>
      <c r="F15" s="17"/>
      <c r="G15" s="18"/>
      <c r="H15" s="19"/>
      <c r="I15" s="20"/>
      <c r="J15" s="21"/>
      <c r="K15" s="22"/>
    </row>
    <row r="16" spans="1:11">
      <c r="A16" s="66">
        <v>62</v>
      </c>
      <c r="B16" s="15"/>
      <c r="C16" s="16"/>
      <c r="D16" s="16"/>
      <c r="E16" s="17"/>
      <c r="F16" s="17"/>
      <c r="G16" s="18"/>
      <c r="H16" s="19"/>
      <c r="I16" s="20"/>
      <c r="J16" s="21"/>
      <c r="K16" s="22"/>
    </row>
    <row r="17" spans="1:11">
      <c r="A17" s="65">
        <v>63</v>
      </c>
      <c r="B17" s="15"/>
      <c r="C17" s="16"/>
      <c r="D17" s="16"/>
      <c r="E17" s="17"/>
      <c r="F17" s="17"/>
      <c r="G17" s="18"/>
      <c r="H17" s="19"/>
      <c r="I17" s="20"/>
      <c r="J17" s="21"/>
      <c r="K17" s="22"/>
    </row>
    <row r="18" spans="1:11">
      <c r="A18" s="66">
        <v>64</v>
      </c>
      <c r="B18" s="15"/>
      <c r="C18" s="16"/>
      <c r="D18" s="16"/>
      <c r="E18" s="17"/>
      <c r="F18" s="17"/>
      <c r="G18" s="18"/>
      <c r="H18" s="19"/>
      <c r="I18" s="20"/>
      <c r="J18" s="21"/>
      <c r="K18" s="22"/>
    </row>
    <row r="19" spans="1:11">
      <c r="A19" s="65">
        <v>65</v>
      </c>
      <c r="B19" s="15"/>
      <c r="C19" s="16"/>
      <c r="D19" s="16"/>
      <c r="E19" s="17"/>
      <c r="F19" s="17"/>
      <c r="G19" s="10"/>
      <c r="H19" s="19"/>
      <c r="I19" s="20"/>
      <c r="J19" s="21"/>
      <c r="K19" s="22"/>
    </row>
    <row r="20" spans="1:11">
      <c r="A20" s="66">
        <v>66</v>
      </c>
      <c r="B20" s="15"/>
      <c r="C20" s="16"/>
      <c r="D20" s="16"/>
      <c r="E20" s="17"/>
      <c r="F20" s="17"/>
      <c r="G20" s="18"/>
      <c r="H20" s="19"/>
      <c r="I20" s="20"/>
      <c r="J20" s="21"/>
      <c r="K20" s="22"/>
    </row>
    <row r="21" spans="1:11">
      <c r="A21" s="65">
        <v>67</v>
      </c>
      <c r="B21" s="15"/>
      <c r="C21" s="16"/>
      <c r="D21" s="16"/>
      <c r="E21" s="17"/>
      <c r="F21" s="17"/>
      <c r="G21" s="10"/>
      <c r="H21" s="19"/>
      <c r="I21" s="20"/>
      <c r="J21" s="21"/>
      <c r="K21" s="22"/>
    </row>
    <row r="22" spans="1:11">
      <c r="A22" s="66">
        <v>68</v>
      </c>
      <c r="B22" s="15"/>
      <c r="C22" s="16"/>
      <c r="D22" s="16"/>
      <c r="E22" s="17"/>
      <c r="F22" s="17"/>
      <c r="G22" s="18"/>
      <c r="H22" s="19"/>
      <c r="I22" s="20"/>
      <c r="J22" s="21"/>
      <c r="K22" s="22"/>
    </row>
    <row r="23" spans="1:11">
      <c r="A23" s="65">
        <v>69</v>
      </c>
      <c r="B23" s="15"/>
      <c r="C23" s="16"/>
      <c r="D23" s="16"/>
      <c r="E23" s="17"/>
      <c r="F23" s="17"/>
      <c r="G23" s="18"/>
      <c r="H23" s="19"/>
      <c r="I23" s="20"/>
      <c r="J23" s="21"/>
      <c r="K23" s="22"/>
    </row>
    <row r="24" spans="1:11">
      <c r="A24" s="66">
        <v>70</v>
      </c>
      <c r="B24" s="15"/>
      <c r="C24" s="16"/>
      <c r="D24" s="16"/>
      <c r="E24" s="17"/>
      <c r="F24" s="17"/>
      <c r="G24" s="18"/>
      <c r="H24" s="19"/>
      <c r="I24" s="20"/>
      <c r="J24" s="21"/>
      <c r="K24" s="22"/>
    </row>
    <row r="25" spans="1:11">
      <c r="A25" s="65">
        <v>71</v>
      </c>
      <c r="B25" s="15"/>
      <c r="C25" s="16"/>
      <c r="D25" s="16"/>
      <c r="E25" s="17"/>
      <c r="F25" s="17"/>
      <c r="G25" s="18"/>
      <c r="H25" s="19"/>
      <c r="I25" s="20"/>
      <c r="J25" s="21"/>
      <c r="K25" s="22"/>
    </row>
    <row r="26" spans="1:11">
      <c r="A26" s="66">
        <v>72</v>
      </c>
      <c r="B26" s="15"/>
      <c r="C26" s="16"/>
      <c r="D26" s="16"/>
      <c r="E26" s="17"/>
      <c r="F26" s="17"/>
      <c r="G26" s="18"/>
      <c r="H26" s="19"/>
      <c r="I26" s="20"/>
      <c r="J26" s="21"/>
      <c r="K26" s="22"/>
    </row>
    <row r="27" spans="1:11">
      <c r="A27" s="65">
        <v>73</v>
      </c>
      <c r="B27" s="15"/>
      <c r="C27" s="16"/>
      <c r="D27" s="16"/>
      <c r="E27" s="17"/>
      <c r="F27" s="17"/>
      <c r="G27" s="10"/>
      <c r="H27" s="19"/>
      <c r="I27" s="20"/>
      <c r="J27" s="21"/>
      <c r="K27" s="22"/>
    </row>
    <row r="28" spans="1:11">
      <c r="A28" s="66">
        <v>74</v>
      </c>
      <c r="B28" s="15"/>
      <c r="C28" s="16"/>
      <c r="D28" s="16"/>
      <c r="E28" s="17"/>
      <c r="F28" s="17"/>
      <c r="G28" s="18"/>
      <c r="H28" s="19"/>
      <c r="I28" s="20"/>
      <c r="J28" s="21"/>
      <c r="K28" s="22"/>
    </row>
    <row r="29" spans="1:11">
      <c r="A29" s="65">
        <v>75</v>
      </c>
      <c r="B29" s="15"/>
      <c r="C29" s="16"/>
      <c r="D29" s="16"/>
      <c r="E29" s="17"/>
      <c r="F29" s="17"/>
      <c r="G29" s="18"/>
      <c r="H29" s="19"/>
      <c r="I29" s="20"/>
      <c r="J29" s="21"/>
      <c r="K29" s="22"/>
    </row>
    <row r="30" spans="1:11">
      <c r="A30" s="66">
        <v>76</v>
      </c>
      <c r="B30" s="15"/>
      <c r="C30" s="16"/>
      <c r="D30" s="16"/>
      <c r="E30" s="17"/>
      <c r="F30" s="17"/>
      <c r="G30" s="18"/>
      <c r="H30" s="19"/>
      <c r="I30" s="20"/>
      <c r="J30" s="21"/>
      <c r="K30" s="22"/>
    </row>
    <row r="31" spans="1:11">
      <c r="A31" s="65">
        <v>77</v>
      </c>
      <c r="B31" s="15"/>
      <c r="C31" s="16"/>
      <c r="D31" s="16"/>
      <c r="E31" s="17"/>
      <c r="F31" s="17"/>
      <c r="G31" s="18"/>
      <c r="H31" s="19"/>
      <c r="I31" s="20"/>
      <c r="J31" s="21"/>
      <c r="K31" s="22"/>
    </row>
    <row r="32" spans="1:11">
      <c r="A32" s="66">
        <v>78</v>
      </c>
      <c r="B32" s="15"/>
      <c r="C32" s="16"/>
      <c r="D32" s="16"/>
      <c r="E32" s="17"/>
      <c r="F32" s="17"/>
      <c r="G32" s="18"/>
      <c r="H32" s="19"/>
      <c r="I32" s="20"/>
      <c r="J32" s="21"/>
      <c r="K32" s="22"/>
    </row>
    <row r="33" spans="1:11">
      <c r="A33" s="65">
        <v>79</v>
      </c>
      <c r="B33" s="15"/>
      <c r="C33" s="16"/>
      <c r="D33" s="16"/>
      <c r="E33" s="17"/>
      <c r="F33" s="17"/>
      <c r="G33" s="18"/>
      <c r="H33" s="19"/>
      <c r="I33" s="20"/>
      <c r="J33" s="21"/>
      <c r="K33" s="22"/>
    </row>
    <row r="34" spans="1:11">
      <c r="A34" s="66">
        <v>80</v>
      </c>
      <c r="B34" s="15"/>
      <c r="C34" s="16"/>
      <c r="D34" s="16"/>
      <c r="E34" s="17"/>
      <c r="F34" s="17"/>
      <c r="G34" s="18"/>
      <c r="H34" s="19"/>
      <c r="I34" s="20"/>
      <c r="J34" s="21"/>
      <c r="K34" s="22"/>
    </row>
    <row r="35" spans="1:11">
      <c r="A35" s="65">
        <v>81</v>
      </c>
      <c r="B35" s="15"/>
      <c r="C35" s="16"/>
      <c r="D35" s="16"/>
      <c r="E35" s="17"/>
      <c r="F35" s="17"/>
      <c r="G35" s="18"/>
      <c r="H35" s="19"/>
      <c r="I35" s="20"/>
      <c r="J35" s="21"/>
      <c r="K35" s="22"/>
    </row>
    <row r="36" spans="1:11">
      <c r="A36" s="66">
        <v>82</v>
      </c>
      <c r="B36" s="15"/>
      <c r="C36" s="16"/>
      <c r="D36" s="16"/>
      <c r="E36" s="17"/>
      <c r="F36" s="17"/>
      <c r="G36" s="18"/>
      <c r="H36" s="19"/>
      <c r="I36" s="20"/>
      <c r="J36" s="21"/>
      <c r="K36" s="22"/>
    </row>
    <row r="37" spans="1:11">
      <c r="A37" s="65">
        <v>83</v>
      </c>
      <c r="B37" s="15"/>
      <c r="C37" s="16"/>
      <c r="D37" s="16"/>
      <c r="E37" s="17"/>
      <c r="F37" s="17"/>
      <c r="G37" s="18"/>
      <c r="H37" s="19"/>
      <c r="I37" s="20"/>
      <c r="J37" s="21"/>
      <c r="K37" s="22"/>
    </row>
    <row r="38" spans="1:11">
      <c r="A38" s="66">
        <v>84</v>
      </c>
      <c r="B38" s="15"/>
      <c r="C38" s="16"/>
      <c r="D38" s="16"/>
      <c r="E38" s="17"/>
      <c r="F38" s="17"/>
      <c r="G38" s="18"/>
      <c r="H38" s="19"/>
      <c r="I38" s="20"/>
      <c r="J38" s="21"/>
      <c r="K38" s="22"/>
    </row>
    <row r="39" spans="1:11">
      <c r="A39" s="65">
        <v>85</v>
      </c>
      <c r="B39" s="15"/>
      <c r="C39" s="16"/>
      <c r="D39" s="16"/>
      <c r="E39" s="17"/>
      <c r="F39" s="17"/>
      <c r="G39" s="18"/>
      <c r="H39" s="19"/>
      <c r="I39" s="20"/>
      <c r="J39" s="21"/>
      <c r="K39" s="22"/>
    </row>
    <row r="40" spans="1:11">
      <c r="A40" s="66">
        <v>86</v>
      </c>
      <c r="B40" s="15"/>
      <c r="C40" s="16"/>
      <c r="D40" s="16"/>
      <c r="E40" s="17"/>
      <c r="F40" s="17"/>
      <c r="G40" s="18"/>
      <c r="H40" s="19"/>
      <c r="I40" s="20"/>
      <c r="J40" s="21"/>
      <c r="K40" s="22"/>
    </row>
    <row r="41" spans="1:11">
      <c r="A41" s="65">
        <v>87</v>
      </c>
      <c r="B41" s="23"/>
      <c r="C41" s="24"/>
      <c r="D41" s="24"/>
      <c r="E41" s="17"/>
      <c r="F41" s="17"/>
      <c r="G41" s="25"/>
      <c r="H41" s="26"/>
      <c r="I41" s="27"/>
      <c r="J41" s="28"/>
      <c r="K41" s="29"/>
    </row>
    <row r="42" spans="1:11">
      <c r="A42" s="66">
        <v>88</v>
      </c>
      <c r="B42" s="15"/>
      <c r="C42" s="16"/>
      <c r="D42" s="16"/>
      <c r="E42" s="17"/>
      <c r="F42" s="17"/>
      <c r="G42" s="18"/>
      <c r="H42" s="19"/>
      <c r="I42" s="20"/>
      <c r="J42" s="21"/>
      <c r="K42" s="22"/>
    </row>
    <row r="43" spans="1:11">
      <c r="A43" s="65">
        <v>89</v>
      </c>
      <c r="B43" s="23"/>
      <c r="C43" s="24"/>
      <c r="D43" s="24"/>
      <c r="E43" s="17"/>
      <c r="F43" s="17"/>
      <c r="G43" s="25"/>
      <c r="H43" s="26"/>
      <c r="I43" s="27"/>
      <c r="J43" s="28"/>
      <c r="K43" s="29"/>
    </row>
    <row r="44" spans="1:11">
      <c r="A44" s="66">
        <v>90</v>
      </c>
      <c r="B44" s="15"/>
      <c r="C44" s="16"/>
      <c r="D44" s="16"/>
      <c r="E44" s="17"/>
      <c r="F44" s="17"/>
      <c r="G44" s="18"/>
      <c r="H44" s="19"/>
      <c r="I44" s="20"/>
      <c r="J44" s="21"/>
      <c r="K44" s="22"/>
    </row>
    <row r="45" spans="1:11">
      <c r="A45" s="65">
        <v>91</v>
      </c>
      <c r="B45" s="15"/>
      <c r="C45" s="16"/>
      <c r="D45" s="16"/>
      <c r="E45" s="17"/>
      <c r="F45" s="17"/>
      <c r="G45" s="18"/>
      <c r="H45" s="19"/>
      <c r="I45" s="20"/>
      <c r="J45" s="21"/>
      <c r="K45" s="22"/>
    </row>
    <row r="46" spans="1:11">
      <c r="A46" s="66">
        <v>92</v>
      </c>
      <c r="B46" s="23"/>
      <c r="C46" s="24"/>
      <c r="D46" s="24"/>
      <c r="E46" s="17"/>
      <c r="F46" s="17"/>
      <c r="G46" s="25"/>
      <c r="H46" s="26"/>
      <c r="I46" s="27"/>
      <c r="J46" s="28"/>
      <c r="K46" s="29"/>
    </row>
    <row r="47" spans="1:11">
      <c r="A47" s="65">
        <v>93</v>
      </c>
      <c r="B47" s="15"/>
      <c r="C47" s="16"/>
      <c r="D47" s="16"/>
      <c r="E47" s="17"/>
      <c r="F47" s="17"/>
      <c r="G47" s="18"/>
      <c r="H47" s="19"/>
      <c r="I47" s="20"/>
      <c r="J47" s="21"/>
      <c r="K47" s="22"/>
    </row>
    <row r="48" spans="1:11">
      <c r="A48" s="66">
        <v>94</v>
      </c>
      <c r="B48" s="23"/>
      <c r="C48" s="24"/>
      <c r="D48" s="24"/>
      <c r="E48" s="17"/>
      <c r="F48" s="17"/>
      <c r="G48" s="25"/>
      <c r="H48" s="26"/>
      <c r="I48" s="27"/>
      <c r="J48" s="28"/>
      <c r="K48" s="29"/>
    </row>
    <row r="49" spans="1:11">
      <c r="A49" s="65">
        <v>95</v>
      </c>
      <c r="B49" s="15"/>
      <c r="C49" s="16"/>
      <c r="D49" s="16"/>
      <c r="E49" s="17"/>
      <c r="F49" s="17"/>
      <c r="G49" s="18"/>
      <c r="H49" s="19"/>
      <c r="I49" s="20"/>
      <c r="J49" s="21"/>
      <c r="K49" s="22"/>
    </row>
    <row r="50" spans="1:11">
      <c r="A50" s="66">
        <v>96</v>
      </c>
      <c r="B50" s="15"/>
      <c r="C50" s="16"/>
      <c r="D50" s="16"/>
      <c r="E50" s="17"/>
      <c r="F50" s="17"/>
      <c r="G50" s="18"/>
      <c r="H50" s="19"/>
      <c r="I50" s="20"/>
      <c r="J50" s="21"/>
      <c r="K50" s="22"/>
    </row>
    <row r="51" spans="1:11">
      <c r="A51" s="65">
        <v>97</v>
      </c>
      <c r="B51" s="15"/>
      <c r="C51" s="16"/>
      <c r="D51" s="16"/>
      <c r="E51" s="17"/>
      <c r="F51" s="17"/>
      <c r="G51" s="18"/>
      <c r="H51" s="19"/>
      <c r="I51" s="20"/>
      <c r="J51" s="21"/>
      <c r="K51" s="22"/>
    </row>
    <row r="52" spans="1:11">
      <c r="A52" s="66">
        <v>98</v>
      </c>
      <c r="B52" s="23"/>
      <c r="C52" s="24"/>
      <c r="D52" s="24"/>
      <c r="E52" s="17"/>
      <c r="F52" s="17"/>
      <c r="G52" s="25"/>
      <c r="H52" s="26"/>
      <c r="I52" s="27"/>
      <c r="J52" s="28"/>
      <c r="K52" s="29"/>
    </row>
    <row r="53" spans="1:11">
      <c r="A53" s="65">
        <v>99</v>
      </c>
      <c r="B53" s="15"/>
      <c r="C53" s="16"/>
      <c r="D53" s="16"/>
      <c r="E53" s="17"/>
      <c r="F53" s="17"/>
      <c r="G53" s="18"/>
      <c r="H53" s="19"/>
      <c r="I53" s="20"/>
      <c r="J53" s="21"/>
      <c r="K53" s="22"/>
    </row>
    <row r="54" spans="1:11" ht="14.25" thickBot="1">
      <c r="A54" s="66">
        <v>100</v>
      </c>
      <c r="B54" s="23"/>
      <c r="C54" s="24"/>
      <c r="D54" s="24"/>
      <c r="E54" s="17"/>
      <c r="F54" s="17"/>
      <c r="G54" s="25"/>
      <c r="H54" s="26"/>
      <c r="I54" s="27"/>
      <c r="J54" s="28"/>
      <c r="K54" s="29"/>
    </row>
    <row r="55" spans="1:11" ht="25.5" customHeight="1" thickBot="1">
      <c r="A55" s="90"/>
      <c r="B55" s="85" t="s">
        <v>10</v>
      </c>
      <c r="C55" s="86"/>
      <c r="D55" s="86"/>
      <c r="E55" s="86"/>
      <c r="F55" s="86"/>
      <c r="G55" s="109">
        <f>SUM(G5:G54)+CLP10本以上に使用A!G55</f>
        <v>0</v>
      </c>
      <c r="H55" s="86"/>
      <c r="I55" s="87">
        <f>SUM(I5:I54)+CLP10本以上に使用A!I55</f>
        <v>0</v>
      </c>
      <c r="J55" s="88">
        <f>SUM(J5:J54)+CLP10本以上に使用A!J55</f>
        <v>0</v>
      </c>
      <c r="K55" s="89"/>
    </row>
  </sheetData>
  <sheetProtection algorithmName="SHA-512" hashValue="8t7z+XPmet6QJ44vBF5GJIsdbr2q0pefRHSb7cryNU4n6nYp1GRqSoGdGgXsoMmF/YR5Oi1pbRPfoFYwnjd/9g==" saltValue="YFHd+hobn2nJaw2DcgSVtw==" spinCount="100000" sheet="1" selectLockedCells="1"/>
  <mergeCells count="13">
    <mergeCell ref="K3:K4"/>
    <mergeCell ref="B1:K1"/>
    <mergeCell ref="F2:G2"/>
    <mergeCell ref="J2:K2"/>
    <mergeCell ref="G3:H3"/>
    <mergeCell ref="I3:I4"/>
    <mergeCell ref="J3:J4"/>
    <mergeCell ref="C3:C4"/>
    <mergeCell ref="E3:E4"/>
    <mergeCell ref="F3:F4"/>
    <mergeCell ref="D3:D4"/>
    <mergeCell ref="C2:D2"/>
    <mergeCell ref="B3:B4"/>
  </mergeCells>
  <phoneticPr fontId="20"/>
  <dataValidations count="2">
    <dataValidation type="list" allowBlank="1" showInputMessage="1" showErrorMessage="1" sqref="E5:E54">
      <formula1>"22,42,45"</formula1>
    </dataValidation>
    <dataValidation type="list" allowBlank="1" showInputMessage="1" showErrorMessage="1" sqref="F5:F54">
      <formula1>"GP (DRY),PC (FLAT),RE (REEFER),TK (TANK),UT (OPEN)"</formula1>
    </dataValidation>
  </dataValidations>
  <pageMargins left="0.88" right="0.75" top="0.16" bottom="0.16" header="0.42" footer="0.16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38"/>
  <sheetViews>
    <sheetView zoomScaleNormal="100" zoomScaleSheetLayoutView="130" workbookViewId="0"/>
  </sheetViews>
  <sheetFormatPr defaultColWidth="4.5" defaultRowHeight="13.5"/>
  <cols>
    <col min="1" max="1" width="62.75" style="70" customWidth="1"/>
    <col min="2" max="16384" width="4.5" style="70"/>
  </cols>
  <sheetData>
    <row r="1" spans="1:1">
      <c r="A1" s="69"/>
    </row>
    <row r="2" spans="1:1">
      <c r="A2" s="69"/>
    </row>
    <row r="3" spans="1:1">
      <c r="A3" s="69"/>
    </row>
    <row r="4" spans="1:1">
      <c r="A4" s="69"/>
    </row>
    <row r="5" spans="1:1">
      <c r="A5" s="69"/>
    </row>
    <row r="6" spans="1:1">
      <c r="A6" s="69"/>
    </row>
    <row r="7" spans="1:1">
      <c r="A7" s="69"/>
    </row>
    <row r="8" spans="1:1">
      <c r="A8" s="69"/>
    </row>
    <row r="9" spans="1:1">
      <c r="A9" s="69"/>
    </row>
    <row r="10" spans="1:1">
      <c r="A10" s="69"/>
    </row>
    <row r="11" spans="1:1">
      <c r="A11" s="69"/>
    </row>
    <row r="12" spans="1:1">
      <c r="A12" s="69"/>
    </row>
    <row r="13" spans="1:1">
      <c r="A13" s="69"/>
    </row>
    <row r="14" spans="1:1">
      <c r="A14" s="69"/>
    </row>
    <row r="15" spans="1:1">
      <c r="A15" s="69"/>
    </row>
    <row r="16" spans="1:1">
      <c r="A16" s="69"/>
    </row>
    <row r="17" spans="1:1">
      <c r="A17" s="69"/>
    </row>
    <row r="18" spans="1:1">
      <c r="A18" s="69"/>
    </row>
    <row r="19" spans="1:1">
      <c r="A19" s="69"/>
    </row>
    <row r="20" spans="1:1">
      <c r="A20" s="69"/>
    </row>
    <row r="21" spans="1:1">
      <c r="A21" s="69"/>
    </row>
    <row r="22" spans="1:1">
      <c r="A22" s="69"/>
    </row>
    <row r="23" spans="1:1">
      <c r="A23" s="69"/>
    </row>
    <row r="24" spans="1:1">
      <c r="A24" s="69"/>
    </row>
    <row r="25" spans="1:1">
      <c r="A25" s="69"/>
    </row>
    <row r="26" spans="1:1">
      <c r="A26" s="69"/>
    </row>
    <row r="27" spans="1:1">
      <c r="A27" s="69"/>
    </row>
    <row r="28" spans="1:1">
      <c r="A28" s="69"/>
    </row>
    <row r="29" spans="1:1">
      <c r="A29" s="69"/>
    </row>
    <row r="30" spans="1:1">
      <c r="A30" s="69"/>
    </row>
    <row r="31" spans="1:1">
      <c r="A31" s="69"/>
    </row>
    <row r="32" spans="1:1">
      <c r="A32" s="69"/>
    </row>
    <row r="33" spans="1:1">
      <c r="A33" s="69"/>
    </row>
    <row r="34" spans="1:1">
      <c r="A34" s="69"/>
    </row>
    <row r="35" spans="1:1">
      <c r="A35" s="69"/>
    </row>
    <row r="36" spans="1:1">
      <c r="A36" s="69"/>
    </row>
    <row r="37" spans="1:1">
      <c r="A37" s="69"/>
    </row>
    <row r="38" spans="1:1">
      <c r="A38" s="69"/>
    </row>
  </sheetData>
  <phoneticPr fontId="20"/>
  <dataValidations count="1">
    <dataValidation type="textLength" operator="lessThanOrEqual" allowBlank="1" showInputMessage="1" showErrorMessage="1" error="54文字以内でお願いいたします" promptTitle="Description of Goods" prompt="半角英数54文字以内" sqref="A1:A34">
      <formula1>54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DR</vt:lpstr>
      <vt:lpstr>CLP10本以上に使用A</vt:lpstr>
      <vt:lpstr>CLP10本以上に使用B</vt:lpstr>
      <vt:lpstr>AttachedSheet</vt:lpstr>
      <vt:lpstr>CLP10本以上に使用A!Print_Area</vt:lpstr>
      <vt:lpstr>CLP10本以上に使用B!Print_Area</vt:lpstr>
      <vt:lpstr>DR!Print_Area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Kibe</dc:creator>
  <cp:lastModifiedBy>docym</cp:lastModifiedBy>
  <cp:lastPrinted>2018-06-27T00:49:22Z</cp:lastPrinted>
  <dcterms:created xsi:type="dcterms:W3CDTF">2015-03-25T02:13:26Z</dcterms:created>
  <dcterms:modified xsi:type="dcterms:W3CDTF">2018-06-27T00:51:15Z</dcterms:modified>
</cp:coreProperties>
</file>